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932"/>
  <workbookPr/>
  <xr:revisionPtr xr6:coauthVersionLast="47" xr6:coauthVersionMax="47" documentId="8_{C39884DC-89A7-402B-841E-01D647352599}" revIDLastSave="0" xr10:uidLastSave="{00000000-0000-0000-0000-000000000000}"/>
  <bookViews>
    <workbookView xr2:uid="{00000000-000D-0000-FFFF-FFFF00000000}" windowHeight="15720" windowWidth="29040" xWindow="-289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iterate="1" iterateCount="1"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BE35" i="10"/>
  <c r="C35" i="10"/>
  <c r="C36"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BW39" i="10" s="1"/>
  <c r="BW40" i="10" s="1"/>
  <c r="CO34" i="10" l="1"/>
  <c r="CO35" i="10" s="1"/>
</calcChain>
</file>

<file path=xl/sharedStrings.xml><?xml version="1.0" encoding="utf-8"?>
<sst xmlns="http://schemas.openxmlformats.org/spreadsheetml/2006/main" count="1117" uniqueCount="582">
  <si>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</si>
  <si>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</si>
  <si>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</si>
  <si>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</si>
  <si>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</si>
  <si>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</si>
  <si>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</si>
  <si>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</si>
  <si>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</si>
  <si>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</si>
  <si>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</si>
  <si>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</si>
  <si>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</si>
  <si>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</si>
  <si>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</si>
  <si>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</si>
  <si>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</si>
  <si>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</si>
  <si>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</si>
  <si>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</si>
  <si>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</si>
  <si>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</si>
  <si>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</si>
  <si>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</si>
  <si>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</si>
  <si>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</si>
  <si>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</si>
  <si>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</si>
  <si>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</si>
  <si>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</si>
  <si>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</si>
  <si>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</si>
  <si>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</si>
  <si>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</si>
  <si>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</si>
  <si>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</si>
  <si>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</si>
  <si>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</si>
  <si>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</si>
  <si>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</si>
  <si>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</si>
  <si>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</si>
  <si>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</si>
  <si>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</si>
  <si>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</si>
  <si>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</si>
  <si>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</si>
  <si>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</si>
  <si>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</si>
  <si>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</si>
  <si>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</si>
  <si>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</si>
  <si>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</si>
  <si>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</si>
  <si>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</si>
  <si>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</si>
  <si>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</si>
  <si>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</si>
  <si>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</si>
  <si>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</si>
  <si>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</si>
  <si>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</si>
  <si>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</si>
  <si>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</si>
  <si>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</si>
  <si>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</si>
  <si>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</si>
  <si>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</si>
  <si>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</si>
  <si>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</si>
  <si>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</si>
  <si>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</si>
  <si>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</si>
  <si>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</si>
  <si>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</si>
  <si>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</si>
  <si>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</si>
  <si>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</si>
  <si>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</si>
  <si>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</si>
  <si>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</si>
  <si>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</si>
  <si>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</si>
  <si>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</si>
  <si>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</si>
  <si>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</si>
  <si>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</si>
  <si>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</si>
  <si>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</si>
  <si>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</si>
  <si>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</si>
  <si>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</si>
  <si>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</si>
  <si>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</si>
  <si>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蕨市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</si>
  <si>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</si>
  <si>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</si>
  <si>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</si>
  <si>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</si>
  <si>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</si>
  <si>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</si>
  <si>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</si>
  <si>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</si>
  <si>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</si>
  <si>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</si>
  <si>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</si>
  <si>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</si>
  <si>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</si>
  <si>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</si>
  <si>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</si>
  <si>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</si>
  <si>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</si>
  <si>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</si>
  <si>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</si>
  <si>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</si>
  <si>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</si>
  <si>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</si>
  <si>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</si>
  <si>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</si>
  <si>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</si>
  <si>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</si>
  <si>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</si>
  <si>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</si>
  <si>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</si>
  <si>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</si>
  <si>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</si>
  <si>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</si>
  <si>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</si>
  <si>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</si>
  <si>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</si>
  <si>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</si>
  <si>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</si>
  <si>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</si>
  <si>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</si>
  <si>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</si>
  <si>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</si>
  <si>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</si>
  <si>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</si>
  <si>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</si>
  <si>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</si>
  <si>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</si>
  <si>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</si>
  <si>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</si>
  <si>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</si>
  <si>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</si>
  <si>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</si>
  <si>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</si>
  <si>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</si>
  <si>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</si>
  <si>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</si>
  <si>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</si>
  <si>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</si>
  <si>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</si>
  <si>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</si>
  <si>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</si>
  <si>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</si>
  <si>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</si>
  <si>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</si>
  <si>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</si>
  <si>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</si>
  <si>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</si>
  <si>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</si>
  <si>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</si>
  <si>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</si>
  <si>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</si>
  <si>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</si>
  <si>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</si>
  <si>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</si>
  <si>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</si>
  <si>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</si>
  <si>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</si>
  <si>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</si>
  <si>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</si>
  <si>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</si>
  <si>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</si>
  <si>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</si>
  <si>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</si>
  <si>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</si>
  <si>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</si>
  <si>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</si>
  <si>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</si>
  <si>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</si>
  <si>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</si>
  <si>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</si>
  <si>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</si>
  <si>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</si>
  <si>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</si>
  <si>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</si>
  <si>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</si>
  <si>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</si>
  <si>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</si>
  <si>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</si>
  <si>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</si>
  <si>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</si>
  <si>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</si>
  <si>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</si>
  <si>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</si>
  <si>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</si>
  <si>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</si>
  <si>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</si>
  <si>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</si>
  <si>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</si>
  <si>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</si>
  <si>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</si>
  <si>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</si>
  <si>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</si>
  <si>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</si>
  <si>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</si>
  <si>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</si>
  <si>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</si>
  <si>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</si>
  <si>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</si>
  <si>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</si>
  <si>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</si>
  <si>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</si>
  <si>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</si>
  <si>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</si>
  <si>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</si>
  <si>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</si>
  <si>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</si>
  <si>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</si>
  <si>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</si>
  <si>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</si>
  <si>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</si>
  <si>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</si>
  <si>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</si>
  <si>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</si>
  <si>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</si>
  <si>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</si>
  <si>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</si>
  <si>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</si>
  <si>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</si>
  <si>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</si>
  <si>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</si>
  <si>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</si>
  <si>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</si>
  <si>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</si>
  <si>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</si>
  <si>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</si>
  <si>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</si>
  <si>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</si>
  <si>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</si>
  <si>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</si>
  <si>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</si>
  <si>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</si>
  <si>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</si>
  <si>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</si>
  <si>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</si>
  <si>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</si>
  <si>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</si>
  <si>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</si>
  <si>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</si>
  <si>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</si>
  <si>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</si>
  <si>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</si>
  <si>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</si>
  <si>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</si>
  <si>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</si>
  <si>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</si>
  <si>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</si>
  <si>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</si>
  <si>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</si>
  <si>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</si>
  <si>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</si>
  <si>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</si>
  <si>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</si>
  <si>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</si>
  <si>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</si>
  <si>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</si>
  <si>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</si>
  <si>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</si>
  <si>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</si>
  <si>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</si>
  <si>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</si>
  <si>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</si>
  <si>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</si>
  <si>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</si>
  <si>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</si>
  <si>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</si>
  <si>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</si>
  <si>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</si>
  <si>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</si>
  <si>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</si>
  <si>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</si>
  <si>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</si>
  <si>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</si>
  <si>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</si>
  <si>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</si>
  <si>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</si>
  <si>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</si>
  <si>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</si>
  <si>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</si>
  <si>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</si>
  <si>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</si>
  <si>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</si>
  <si>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</si>
  <si>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</si>
  <si>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</si>
  <si>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</si>
  <si>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</si>
  <si>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</si>
  <si>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</si>
  <si>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</si>
  <si>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</si>
  <si>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</si>
  <si>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</si>
  <si>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</si>
  <si>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</si>
  <si>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</si>
  <si>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</si>
  <si>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</si>
  <si>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</si>
  <si>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</si>
  <si>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</si>
  <si>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</si>
  <si>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</si>
  <si>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</si>
  <si>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</si>
  <si>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</si>
  <si>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</si>
  <si>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</si>
  <si>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</si>
  <si>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</si>
  <si>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</si>
  <si>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</si>
  <si>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</si>
  <si>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</si>
  <si>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</si>
  <si>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</si>
  <si>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</si>
  <si>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</si>
  <si>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</si>
  <si>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</si>
  <si>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</si>
  <si>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</si>
  <si>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</si>
  <si>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</si>
  <si>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</si>
  <si>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</si>
  <si>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</si>
  <si>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</si>
  <si>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</si>
  <si>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</si>
  <si>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</si>
  <si>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</si>
  <si>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</si>
  <si>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</si>
  <si>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</si>
  <si>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</si>
  <si>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</si>
  <si>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</si>
  <si>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</si>
  <si>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</si>
  <si>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</si>
  <si>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</si>
  <si>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</si>
  <si>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</si>
  <si>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</si>
  <si>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</si>
  <si>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</si>
  <si>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</si>
  <si>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</si>
  <si>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</si>
  <si>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</si>
  <si>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</si>
  <si>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</si>
  <si>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</si>
  <si>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</si>
  <si>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</si>
  <si>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</si>
  <si>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</si>
  <si>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</si>
  <si>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</si>
  <si>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</si>
  <si>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</si>
  <si>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</si>
  <si>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蕨都市計画事業錦町土地区画整理事業特別会計</t>
    <phoneticPr fontId="5"/>
  </si>
  <si>
    <t>蕨市公共用地先行取得事業特別会計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</si>
  <si>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</si>
  <si>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</si>
  <si>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</si>
  <si>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</si>
  <si>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</si>
  <si>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</si>
  <si>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</si>
  <si>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</si>
  <si>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</si>
  <si>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</si>
  <si>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</si>
  <si>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</si>
  <si>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</si>
  <si>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蕨市国民健康保険特別会計</t>
    <phoneticPr fontId="5"/>
  </si>
  <si>
    <t>蕨市介護保険特別会計</t>
    <phoneticPr fontId="5"/>
  </si>
  <si>
    <t>蕨市後期高齢者医療特別会計</t>
    <phoneticPr fontId="5"/>
  </si>
  <si>
    <t>蕨市水道事業会計</t>
    <phoneticPr fontId="5"/>
  </si>
  <si>
    <t>法適用企業</t>
    <phoneticPr fontId="5"/>
  </si>
  <si>
    <t>蕨市立病院事業会計</t>
    <phoneticPr fontId="5"/>
  </si>
  <si>
    <t>蕨市公共下水道事業会計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</si>
  <si>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</si>
  <si>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</si>
  <si>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</si>
  <si>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</si>
  <si>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</si>
  <si>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</si>
  <si>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</si>
  <si>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</si>
  <si>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</si>
  <si>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</si>
  <si>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</si>
  <si>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</si>
  <si>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</si>
  <si>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</si>
  <si>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</si>
  <si>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</si>
  <si>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</si>
  <si>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</si>
  <si>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</si>
  <si>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</si>
  <si>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</si>
  <si>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</si>
  <si>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</si>
  <si>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</si>
  <si>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</si>
  <si>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</si>
  <si>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</si>
  <si>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</si>
  <si>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</si>
  <si>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</si>
  <si>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</si>
  <si>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</si>
  <si>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</si>
  <si>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</si>
  <si>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</si>
  <si>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</si>
  <si>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</si>
  <si>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</si>
  <si>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</si>
  <si>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</si>
  <si>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</si>
  <si>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</si>
  <si>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</si>
  <si>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</si>
  <si>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</si>
  <si>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</si>
  <si>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</si>
  <si>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</si>
  <si>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</si>
  <si>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</si>
  <si>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</si>
  <si>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</si>
  <si>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</si>
  <si>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</si>
  <si>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</si>
  <si>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</si>
  <si>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</si>
  <si>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</si>
  <si>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</si>
  <si>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</si>
  <si>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</si>
  <si>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</si>
  <si>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</si>
  <si>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</si>
  <si>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</si>
  <si>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</si>
  <si>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</si>
  <si>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</si>
  <si>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</si>
  <si>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</si>
  <si>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</si>
  <si>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</si>
  <si>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</si>
  <si>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</si>
  <si>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</si>
  <si>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</si>
  <si>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</si>
  <si>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</si>
  <si>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</si>
  <si>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</si>
  <si>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</si>
  <si>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</si>
  <si>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</si>
  <si>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</si>
  <si>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</si>
  <si>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</si>
  <si>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</si>
  <si>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</si>
  <si>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</si>
  <si>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</si>
  <si>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</si>
  <si>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</si>
  <si>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</si>
  <si>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</si>
  <si>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</si>
  <si>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</si>
  <si>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</si>
  <si>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</si>
  <si>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</si>
  <si>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</si>
  <si>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</si>
  <si>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</si>
  <si>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</si>
  <si>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</si>
  <si>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</si>
  <si>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</si>
  <si>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</si>
  <si>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</si>
  <si>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</si>
  <si>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</si>
  <si>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</si>
  <si>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</si>
  <si>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</si>
  <si>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</si>
  <si>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</si>
  <si>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</si>
  <si>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</si>
  <si>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</si>
  <si>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</si>
  <si>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</si>
  <si>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</si>
  <si>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</si>
  <si>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</si>
  <si>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</si>
  <si>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</si>
  <si>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</si>
  <si>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</si>
  <si>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</si>
  <si>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</si>
  <si>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</si>
  <si>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</si>
  <si>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</si>
  <si>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</si>
  <si>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</si>
  <si>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</si>
  <si>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1.53</t>
  </si>
  <si>
    <t>▲ 3.28</t>
  </si>
  <si>
    <t>一般会計</t>
  </si>
  <si>
    <t>蕨市水道事業会計</t>
  </si>
  <si>
    <t>蕨市立病院事業会計</t>
  </si>
  <si>
    <t>蕨市公共下水道事業会計</t>
  </si>
  <si>
    <t>蕨市介護保険特別会計</t>
  </si>
  <si>
    <t>蕨市国民健康保険特別会計</t>
  </si>
  <si>
    <t>蕨都市計画事業錦町土地区画整理事業特別会計</t>
  </si>
  <si>
    <t>蕨市後期高齢者医療特別会計</t>
  </si>
  <si>
    <t>その他会計（赤字）</t>
  </si>
  <si>
    <t>その他会計（黒字）</t>
  </si>
  <si>
    <t>R01</t>
    <phoneticPr fontId="5"/>
  </si>
  <si>
    <t>R02</t>
    <phoneticPr fontId="5"/>
  </si>
  <si>
    <t>R03</t>
    <phoneticPr fontId="5"/>
  </si>
  <si>
    <t>R04</t>
    <phoneticPr fontId="5"/>
  </si>
  <si>
    <t>R05</t>
    <phoneticPr fontId="5"/>
  </si>
  <si>
    <t>ふるさとわらび応援基金</t>
    <rPh sb="7" eb="9">
      <t>オウエン</t>
    </rPh>
    <rPh sb="9" eb="11">
      <t>キキン</t>
    </rPh>
    <phoneticPr fontId="5"/>
  </si>
  <si>
    <t>公共施設改修基金</t>
  </si>
  <si>
    <t>市立病院建設基金</t>
  </si>
  <si>
    <t>蕨駅西口市街地再開発事業基金</t>
  </si>
  <si>
    <t>職員退職手当基金</t>
  </si>
  <si>
    <t>蕨戸田衛生センター組合（一般会計）</t>
  </si>
  <si>
    <t>埼玉県後期高齢者医療広域連合（一般会計）</t>
  </si>
  <si>
    <t>埼玉県後期高齢者医療広域連合（後期高齢者医療事業特別会計）</t>
  </si>
  <si>
    <t>埼玉県市町村総合事務組合（一般会計）</t>
  </si>
  <si>
    <t>埼玉県市町村総合事務組合（交通災害共済事業特別会計）</t>
  </si>
  <si>
    <t>彩の国さいたま人づくり広域連合（一般会計）</t>
  </si>
  <si>
    <t>戸田ボートレース企業団（モーターボート競走事業会計）</t>
  </si>
  <si>
    <t>蕨市土地開発公社</t>
  </si>
  <si>
    <t>蕨市施設管理公社</t>
  </si>
  <si>
    <t>〇</t>
  </si>
  <si>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</si>
  <si>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</si>
  <si>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</si>
  <si>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</si>
  <si>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</si>
  <si>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</si>
  <si>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</si>
  <si>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</si>
  <si>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</si>
  <si>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</si>
  <si>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</si>
  <si>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元利償還金の増加や元利償還金等に係る基準財政需要額算入額の減少などにより増加した一方で、将来負担比率は将来負担すべき実質的な負債がないとする算定結果が続いており、類似団体と比較しても低水準である。今後の見通しでは、老朽化した公共施設の改修費に充当する起債が予想されるため、実質公債費比率が上昇する見込みであり、これに伴って将来負担比率が上昇に転じる可能性もある。そのため、起債については、優先性・緊急性・住民ニーズなどの視点から、起債対象事業の必要性の有無を十分に検討するとともに、他の財源確保にも努め、財政の硬直化を招かないように計画的な運用を図る。</t>
    <rPh sb="8" eb="10">
      <t>ガンリ</t>
    </rPh>
    <rPh sb="10" eb="13">
      <t>ショウカンキン</t>
    </rPh>
    <rPh sb="14" eb="16">
      <t>ゾウカ</t>
    </rPh>
    <rPh sb="22" eb="23">
      <t>トウ</t>
    </rPh>
    <rPh sb="24" eb="25">
      <t>カカ</t>
    </rPh>
    <rPh sb="26" eb="28">
      <t>キジュン</t>
    </rPh>
    <rPh sb="28" eb="30">
      <t>ザイセイ</t>
    </rPh>
    <rPh sb="30" eb="32">
      <t>ジュヨウ</t>
    </rPh>
    <rPh sb="32" eb="33">
      <t>ガク</t>
    </rPh>
    <rPh sb="33" eb="35">
      <t>サンニュウ</t>
    </rPh>
    <rPh sb="35" eb="36">
      <t>ガク</t>
    </rPh>
    <rPh sb="37" eb="39">
      <t>ゲンショウ</t>
    </rPh>
    <rPh sb="67" eb="69">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</si>
  <si>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</si>
  <si>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</si>
  <si>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</si>
  <si>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類似団体と比較しても低水準であるが、有形固定資産減価償却率は高い傾向にある。平均を押し上げる要因の１つとなっていた市庁舎は、令和5年に新庁舎が完成し、有形固定資産減価償却率が低下するとともに、増大が見込まれていた将来負担比率は引き続き将来負担すべき実質的な負債がないとする算定結果となった。しかし、その他公共施設等の老朽化も進んでいることから、他の財源確保にも努めつつ、長期的視点をもって計画的に公共施設等の維持管理を行っていく。</t>
    <rPh sb="103" eb="105">
      <t>ゾウダイ</t>
    </rPh>
    <rPh sb="106" eb="108">
      <t>ミコ</t>
    </rPh>
    <rPh sb="120" eb="121">
      <t>ヒ</t>
    </rPh>
    <rPh sb="122" eb="123">
      <t>ツヅ</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</si>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</sst>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B41159A-27E1-4206-9511-2876DC61E83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45945</c:v>
                </c:pt>
                <c:pt idx="3">
                  <c:v>44475</c:v>
                </c:pt>
                <c:pt idx="4">
                  <c:v>45982</c:v>
                </c:pt>
              </c:numCache>
            </c:numRef>
          </c:val>
          <c:smooth val="0"/>
          <c:extLst>
            <c:ext xmlns:c16="http://schemas.microsoft.com/office/drawing/2014/chart" uri="{C3380CC4-5D6E-409C-BE32-E72D297353CC}">
              <c16:uniqueId val="{00000000-82CB-48EA-A080-1250C77C0A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27957</c:v>
                </c:pt>
                <c:pt idx="1">
                  <c:v>38511</c:v>
                </c:pt>
                <c:pt idx="2">
                  <c:v>46551</c:v>
                </c:pt>
                <c:pt idx="3">
                  <c:v>47300</c:v>
                </c:pt>
                <c:pt idx="4">
                  <c:v>50431</c:v>
                </c:pt>
              </c:numCache>
            </c:numRef>
          </c:val>
          <c:smooth val="0"/>
          <c:extLst>
            <c:ext xmlns:c16="http://schemas.microsoft.com/office/drawing/2014/chart" uri="{C3380CC4-5D6E-409C-BE32-E72D297353CC}">
              <c16:uniqueId val="{00000001-82CB-48EA-A080-1250C77C0A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10.74</c:v>
                </c:pt>
                <c:pt idx="1">
                  <c:v>12.05</c:v>
                </c:pt>
                <c:pt idx="2">
                  <c:v>16.66</c:v>
                </c:pt>
                <c:pt idx="3">
                  <c:v>16.36</c:v>
                </c:pt>
                <c:pt idx="4">
                  <c:v>12.64</c:v>
                </c:pt>
              </c:numCache>
            </c:numRef>
          </c:val>
          <c:extLst>
            <c:ext xmlns:c16="http://schemas.microsoft.com/office/drawing/2014/chart" uri="{C3380CC4-5D6E-409C-BE32-E72D297353CC}">
              <c16:uniqueId val="{00000000-DCC6-426E-8B2A-BE0D5C9757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15.47</c:v>
                </c:pt>
                <c:pt idx="1">
                  <c:v>16.53</c:v>
                </c:pt>
                <c:pt idx="2">
                  <c:v>18.850000000000001</c:v>
                </c:pt>
                <c:pt idx="3">
                  <c:v>22.69</c:v>
                </c:pt>
                <c:pt idx="4">
                  <c:v>22.37</c:v>
                </c:pt>
              </c:numCache>
            </c:numRef>
          </c:val>
          <c:extLst>
            <c:ext xmlns:c16="http://schemas.microsoft.com/office/drawing/2014/chart" uri="{C3380CC4-5D6E-409C-BE32-E72D297353CC}">
              <c16:uniqueId val="{00000001-DCC6-426E-8B2A-BE0D5C9757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-1.53</c:v>
                </c:pt>
                <c:pt idx="1">
                  <c:v>3.26</c:v>
                </c:pt>
                <c:pt idx="2">
                  <c:v>8.51</c:v>
                </c:pt>
                <c:pt idx="3">
                  <c:v>2.95</c:v>
                </c:pt>
                <c:pt idx="4">
                  <c:v>-3.28</c:v>
                </c:pt>
              </c:numCache>
            </c:numRef>
          </c:val>
          <c:smooth val="0"/>
          <c:extLst>
            <c:ext xmlns:c16="http://schemas.microsoft.com/office/drawing/2014/chart" uri="{C3380CC4-5D6E-409C-BE32-E72D297353CC}">
              <c16:uniqueId val="{00000002-DCC6-426E-8B2A-BE0D5C9757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0.55000000000000004</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0-9F3E-4EF3-A41E-0B13574182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3E-4EF3-A41E-0B135741829C}"/>
            </c:ext>
          </c:extLst>
        </c:ser>
        <c:ser>
          <c:idx val="2"/>
          <c:order val="2"/>
          <c:tx>
            <c:strRef>
              <c:f>データシート!$A$29</c:f>
              <c:strCache>
                <c:ptCount val="1"/>
                <c:pt idx="0">
                  <c:v>蕨市後期高齢者医療特別会計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0.01</c:v>
                </c:pt>
                <c:pt idx="4">
                  <c:v>#N/A</c:v>
                </c:pt>
                <c:pt idx="5">
                  <c:v>0.04</c:v>
                </c:pt>
                <c:pt idx="6">
                  <c:v>#N/A</c:v>
                </c:pt>
                <c:pt idx="7">
                  <c:v>0.04</c:v>
                </c:pt>
                <c:pt idx="8">
                  <c:v>#N/A</c:v>
                </c:pt>
                <c:pt idx="9">
                  <c:v>0.03</c:v>
                </c:pt>
              </c:numCache>
            </c:numRef>
          </c:val>
          <c:extLst>
            <c:ext xmlns:c16="http://schemas.microsoft.com/office/drawing/2014/chart" uri="{C3380CC4-5D6E-409C-BE32-E72D297353CC}">
              <c16:uniqueId val="{00000002-9F3E-4EF3-A41E-0B135741829C}"/>
            </c:ext>
          </c:extLst>
        </c:ser>
        <c:ser>
          <c:idx val="3"/>
          <c:order val="3"/>
          <c:tx>
            <c:strRef>
              <c:f>データシート!$A$30</c:f>
              <c:strCache>
                <c:ptCount val="1"/>
                <c:pt idx="0">
                  <c:v>蕨都市計画事業錦町土地区画整理事業特別会計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0.34</c:v>
                </c:pt>
                <c:pt idx="4">
                  <c:v>#N/A</c:v>
                </c:pt>
                <c:pt idx="5">
                  <c:v>0.22</c:v>
                </c:pt>
                <c:pt idx="6">
                  <c:v>#N/A</c:v>
                </c:pt>
                <c:pt idx="7">
                  <c:v>0.24</c:v>
                </c:pt>
                <c:pt idx="8">
                  <c:v>#N/A</c:v>
                </c:pt>
                <c:pt idx="9">
                  <c:v>0.19</c:v>
                </c:pt>
              </c:numCache>
            </c:numRef>
          </c:val>
          <c:extLst>
            <c:ext xmlns:c16="http://schemas.microsoft.com/office/drawing/2014/chart" uri="{C3380CC4-5D6E-409C-BE32-E72D297353CC}">
              <c16:uniqueId val="{00000003-9F3E-4EF3-A41E-0B135741829C}"/>
            </c:ext>
          </c:extLst>
        </c:ser>
        <c:ser>
          <c:idx val="4"/>
          <c:order val="4"/>
          <c:tx>
            <c:strRef>
              <c:f>データシート!$A$31</c:f>
              <c:strCache>
                <c:ptCount val="1"/>
                <c:pt idx="0">
                  <c:v>蕨市国民健康保険特別会計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0.35</c:v>
                </c:pt>
                <c:pt idx="4">
                  <c:v>#N/A</c:v>
                </c:pt>
                <c:pt idx="5">
                  <c:v>0.3</c:v>
                </c:pt>
                <c:pt idx="6">
                  <c:v>#N/A</c:v>
                </c:pt>
                <c:pt idx="7">
                  <c:v>0.32</c:v>
                </c:pt>
                <c:pt idx="8">
                  <c:v>#N/A</c:v>
                </c:pt>
                <c:pt idx="9">
                  <c:v>0.34</c:v>
                </c:pt>
              </c:numCache>
            </c:numRef>
          </c:val>
          <c:extLst>
            <c:ext xmlns:c16="http://schemas.microsoft.com/office/drawing/2014/chart" uri="{C3380CC4-5D6E-409C-BE32-E72D297353CC}">
              <c16:uniqueId val="{00000004-9F3E-4EF3-A41E-0B135741829C}"/>
            </c:ext>
          </c:extLst>
        </c:ser>
        <c:ser>
          <c:idx val="5"/>
          <c:order val="5"/>
          <c:tx>
            <c:strRef>
              <c:f>データシート!$A$32</c:f>
              <c:strCache>
                <c:ptCount val="1"/>
                <c:pt idx="0">
                  <c:v>蕨市介護保険特別会計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1.54</c:v>
                </c:pt>
                <c:pt idx="2">
                  <c:v>#N/A</c:v>
                </c:pt>
                <c:pt idx="3">
                  <c:v>1.94</c:v>
                </c:pt>
                <c:pt idx="4">
                  <c:v>#N/A</c:v>
                </c:pt>
                <c:pt idx="5">
                  <c:v>1.5</c:v>
                </c:pt>
                <c:pt idx="6">
                  <c:v>#N/A</c:v>
                </c:pt>
                <c:pt idx="7">
                  <c:v>1.48</c:v>
                </c:pt>
                <c:pt idx="8">
                  <c:v>#N/A</c:v>
                </c:pt>
                <c:pt idx="9">
                  <c:v>0.76</c:v>
                </c:pt>
              </c:numCache>
            </c:numRef>
          </c:val>
          <c:extLst>
            <c:ext xmlns:c16="http://schemas.microsoft.com/office/drawing/2014/chart" uri="{C3380CC4-5D6E-409C-BE32-E72D297353CC}">
              <c16:uniqueId val="{00000005-9F3E-4EF3-A41E-0B135741829C}"/>
            </c:ext>
          </c:extLst>
        </c:ser>
        <c:ser>
          <c:idx val="6"/>
          <c:order val="6"/>
          <c:tx>
            <c:strRef>
              <c:f>データシート!$A$33</c:f>
              <c:strCache>
                <c:ptCount val="1"/>
                <c:pt idx="0">
                  <c:v>蕨市公共下水道事業会計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0.46</c:v>
                </c:pt>
                <c:pt idx="4">
                  <c:v>#N/A</c:v>
                </c:pt>
                <c:pt idx="5">
                  <c:v>0.91</c:v>
                </c:pt>
                <c:pt idx="6">
                  <c:v>#N/A</c:v>
                </c:pt>
                <c:pt idx="7">
                  <c:v>1.1599999999999999</c:v>
                </c:pt>
                <c:pt idx="8">
                  <c:v>#N/A</c:v>
                </c:pt>
                <c:pt idx="9">
                  <c:v>1.49</c:v>
                </c:pt>
              </c:numCache>
            </c:numRef>
          </c:val>
          <c:extLst>
            <c:ext xmlns:c16="http://schemas.microsoft.com/office/drawing/2014/chart" uri="{C3380CC4-5D6E-409C-BE32-E72D297353CC}">
              <c16:uniqueId val="{00000006-9F3E-4EF3-A41E-0B135741829C}"/>
            </c:ext>
          </c:extLst>
        </c:ser>
        <c:ser>
          <c:idx val="7"/>
          <c:order val="7"/>
          <c:tx>
            <c:strRef>
              <c:f>データシート!$A$34</c:f>
              <c:strCache>
                <c:ptCount val="1"/>
                <c:pt idx="0">
                  <c:v>蕨市立病院事業会計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7.19</c:v>
                </c:pt>
                <c:pt idx="2">
                  <c:v>#N/A</c:v>
                </c:pt>
                <c:pt idx="3">
                  <c:v>5.54</c:v>
                </c:pt>
                <c:pt idx="4">
                  <c:v>#N/A</c:v>
                </c:pt>
                <c:pt idx="5">
                  <c:v>4.76</c:v>
                </c:pt>
                <c:pt idx="6">
                  <c:v>#N/A</c:v>
                </c:pt>
                <c:pt idx="7">
                  <c:v>4.72</c:v>
                </c:pt>
                <c:pt idx="8">
                  <c:v>#N/A</c:v>
                </c:pt>
                <c:pt idx="9">
                  <c:v>3.28</c:v>
                </c:pt>
              </c:numCache>
            </c:numRef>
          </c:val>
          <c:extLst>
            <c:ext xmlns:c16="http://schemas.microsoft.com/office/drawing/2014/chart" uri="{C3380CC4-5D6E-409C-BE32-E72D297353CC}">
              <c16:uniqueId val="{00000007-9F3E-4EF3-A41E-0B135741829C}"/>
            </c:ext>
          </c:extLst>
        </c:ser>
        <c:ser>
          <c:idx val="8"/>
          <c:order val="8"/>
          <c:tx>
            <c:strRef>
              <c:f>データシート!$A$35</c:f>
              <c:strCache>
                <c:ptCount val="1"/>
                <c:pt idx="0">
                  <c:v>蕨市水道事業会計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11.52</c:v>
                </c:pt>
                <c:pt idx="2">
                  <c:v>#N/A</c:v>
                </c:pt>
                <c:pt idx="3">
                  <c:v>10.32</c:v>
                </c:pt>
                <c:pt idx="4">
                  <c:v>#N/A</c:v>
                </c:pt>
                <c:pt idx="5">
                  <c:v>9.9600000000000009</c:v>
                </c:pt>
                <c:pt idx="6">
                  <c:v>#N/A</c:v>
                </c:pt>
                <c:pt idx="7">
                  <c:v>8.6999999999999993</c:v>
                </c:pt>
                <c:pt idx="8">
                  <c:v>#N/A</c:v>
                </c:pt>
                <c:pt idx="9">
                  <c:v>7.38</c:v>
                </c:pt>
              </c:numCache>
            </c:numRef>
          </c:val>
          <c:extLst>
            <c:ext xmlns:c16="http://schemas.microsoft.com/office/drawing/2014/chart" uri="{C3380CC4-5D6E-409C-BE32-E72D297353CC}">
              <c16:uniqueId val="{00000008-9F3E-4EF3-A41E-0B13574182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10.63</c:v>
                </c:pt>
                <c:pt idx="2">
                  <c:v>#N/A</c:v>
                </c:pt>
                <c:pt idx="3">
                  <c:v>11.69</c:v>
                </c:pt>
                <c:pt idx="4">
                  <c:v>#N/A</c:v>
                </c:pt>
                <c:pt idx="5">
                  <c:v>16.420000000000002</c:v>
                </c:pt>
                <c:pt idx="6">
                  <c:v>#N/A</c:v>
                </c:pt>
                <c:pt idx="7">
                  <c:v>16.09</c:v>
                </c:pt>
                <c:pt idx="8">
                  <c:v>#N/A</c:v>
                </c:pt>
                <c:pt idx="9">
                  <c:v>12.42</c:v>
                </c:pt>
              </c:numCache>
            </c:numRef>
          </c:val>
          <c:extLst>
            <c:ext xmlns:c16="http://schemas.microsoft.com/office/drawing/2014/chart" uri="{C3380CC4-5D6E-409C-BE32-E72D297353CC}">
              <c16:uniqueId val="{00000009-9F3E-4EF3-A41E-0B13574182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1869</c:v>
                </c:pt>
                <c:pt idx="5">
                  <c:v>1880</c:v>
                </c:pt>
                <c:pt idx="8">
                  <c:v>1926</c:v>
                </c:pt>
                <c:pt idx="11">
                  <c:v>1928</c:v>
                </c:pt>
                <c:pt idx="14">
                  <c:v>1858</c:v>
                </c:pt>
              </c:numCache>
            </c:numRef>
          </c:val>
          <c:extLst>
            <c:ext xmlns:c16="http://schemas.microsoft.com/office/drawing/2014/chart" uri="{C3380CC4-5D6E-409C-BE32-E72D297353CC}">
              <c16:uniqueId val="{00000000-391E-4729-BED7-126B99F7C4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1E-4729-BED7-126B99F7C4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274</c:v>
                </c:pt>
                <c:pt idx="3">
                  <c:v>261</c:v>
                </c:pt>
                <c:pt idx="6">
                  <c:v>1259</c:v>
                </c:pt>
                <c:pt idx="9">
                  <c:v>91</c:v>
                </c:pt>
                <c:pt idx="12">
                  <c:v>84</c:v>
                </c:pt>
              </c:numCache>
            </c:numRef>
          </c:val>
          <c:extLst>
            <c:ext xmlns:c16="http://schemas.microsoft.com/office/drawing/2014/chart" uri="{C3380CC4-5D6E-409C-BE32-E72D297353CC}">
              <c16:uniqueId val="{00000002-391E-4729-BED7-126B99F7C4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c:v>
                </c:pt>
                <c:pt idx="3">
                  <c:v>18</c:v>
                </c:pt>
                <c:pt idx="6">
                  <c:v>17</c:v>
                </c:pt>
                <c:pt idx="9">
                  <c:v>47</c:v>
                </c:pt>
                <c:pt idx="12">
                  <c:v>63</c:v>
                </c:pt>
              </c:numCache>
            </c:numRef>
          </c:val>
          <c:extLst>
            <c:ext xmlns:c16="http://schemas.microsoft.com/office/drawing/2014/chart" uri="{C3380CC4-5D6E-409C-BE32-E72D297353CC}">
              <c16:uniqueId val="{00000003-391E-4729-BED7-126B99F7C4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320</c:v>
                </c:pt>
                <c:pt idx="3">
                  <c:v>334</c:v>
                </c:pt>
                <c:pt idx="6">
                  <c:v>323</c:v>
                </c:pt>
                <c:pt idx="9">
                  <c:v>329</c:v>
                </c:pt>
                <c:pt idx="12">
                  <c:v>356</c:v>
                </c:pt>
              </c:numCache>
            </c:numRef>
          </c:val>
          <c:extLst>
            <c:ext xmlns:c16="http://schemas.microsoft.com/office/drawing/2014/chart" uri="{C3380CC4-5D6E-409C-BE32-E72D297353CC}">
              <c16:uniqueId val="{00000004-391E-4729-BED7-126B99F7C4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1E-4729-BED7-126B99F7C4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1E-4729-BED7-126B99F7C4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1581</c:v>
                </c:pt>
                <c:pt idx="3">
                  <c:v>1643</c:v>
                </c:pt>
                <c:pt idx="6">
                  <c:v>1724</c:v>
                </c:pt>
                <c:pt idx="9">
                  <c:v>1760</c:v>
                </c:pt>
                <c:pt idx="12">
                  <c:v>1788</c:v>
                </c:pt>
              </c:numCache>
            </c:numRef>
          </c:val>
          <c:extLst>
            <c:ext xmlns:c16="http://schemas.microsoft.com/office/drawing/2014/chart" uri="{C3380CC4-5D6E-409C-BE32-E72D297353CC}">
              <c16:uniqueId val="{00000007-391E-4729-BED7-126B99F7C4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332</c:v>
                </c:pt>
                <c:pt idx="2">
                  <c:v>#N/A</c:v>
                </c:pt>
                <c:pt idx="3">
                  <c:v>#N/A</c:v>
                </c:pt>
                <c:pt idx="4">
                  <c:v>376</c:v>
                </c:pt>
                <c:pt idx="5">
                  <c:v>#N/A</c:v>
                </c:pt>
                <c:pt idx="6">
                  <c:v>#N/A</c:v>
                </c:pt>
                <c:pt idx="7">
                  <c:v>1397</c:v>
                </c:pt>
                <c:pt idx="8">
                  <c:v>#N/A</c:v>
                </c:pt>
                <c:pt idx="9">
                  <c:v>#N/A</c:v>
                </c:pt>
                <c:pt idx="10">
                  <c:v>299</c:v>
                </c:pt>
                <c:pt idx="11">
                  <c:v>#N/A</c:v>
                </c:pt>
                <c:pt idx="12">
                  <c:v>#N/A</c:v>
                </c:pt>
                <c:pt idx="13">
                  <c:v>433</c:v>
                </c:pt>
                <c:pt idx="14">
                  <c:v>#N/A</c:v>
                </c:pt>
              </c:numCache>
            </c:numRef>
          </c:val>
          <c:smooth val="0"/>
          <c:extLst>
            <c:ext xmlns:c16="http://schemas.microsoft.com/office/drawing/2014/chart" uri="{C3380CC4-5D6E-409C-BE32-E72D297353CC}">
              <c16:uniqueId val="{00000008-391E-4729-BED7-126B99F7C4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16061</c:v>
                </c:pt>
                <c:pt idx="5">
                  <c:v>16615</c:v>
                </c:pt>
                <c:pt idx="8">
                  <c:v>16841</c:v>
                </c:pt>
                <c:pt idx="11">
                  <c:v>16574</c:v>
                </c:pt>
                <c:pt idx="14">
                  <c:v>15866</c:v>
                </c:pt>
              </c:numCache>
            </c:numRef>
          </c:val>
          <c:extLst>
            <c:ext xmlns:c16="http://schemas.microsoft.com/office/drawing/2014/chart" uri="{C3380CC4-5D6E-409C-BE32-E72D297353CC}">
              <c16:uniqueId val="{00000000-56A4-4237-BB7B-F338BB0B27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6143</c:v>
                </c:pt>
                <c:pt idx="5">
                  <c:v>6086</c:v>
                </c:pt>
                <c:pt idx="8">
                  <c:v>5263</c:v>
                </c:pt>
                <c:pt idx="11">
                  <c:v>5639</c:v>
                </c:pt>
                <c:pt idx="14">
                  <c:v>5827</c:v>
                </c:pt>
              </c:numCache>
            </c:numRef>
          </c:val>
          <c:extLst>
            <c:ext xmlns:c16="http://schemas.microsoft.com/office/drawing/2014/chart" uri="{C3380CC4-5D6E-409C-BE32-E72D297353CC}">
              <c16:uniqueId val="{00000001-56A4-4237-BB7B-F338BB0B27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6102</c:v>
                </c:pt>
                <c:pt idx="5">
                  <c:v>6948</c:v>
                </c:pt>
                <c:pt idx="8">
                  <c:v>8438</c:v>
                </c:pt>
                <c:pt idx="11">
                  <c:v>10435</c:v>
                </c:pt>
                <c:pt idx="14">
                  <c:v>10566</c:v>
                </c:pt>
              </c:numCache>
            </c:numRef>
          </c:val>
          <c:extLst>
            <c:ext xmlns:c16="http://schemas.microsoft.com/office/drawing/2014/chart" uri="{C3380CC4-5D6E-409C-BE32-E72D297353CC}">
              <c16:uniqueId val="{00000002-56A4-4237-BB7B-F338BB0B27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A4-4237-BB7B-F338BB0B27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A4-4237-BB7B-F338BB0B27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A4-4237-BB7B-F338BB0B27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2500</c:v>
                </c:pt>
                <c:pt idx="3">
                  <c:v>2726</c:v>
                </c:pt>
                <c:pt idx="6">
                  <c:v>2848</c:v>
                </c:pt>
                <c:pt idx="9">
                  <c:v>3089</c:v>
                </c:pt>
                <c:pt idx="12">
                  <c:v>3242</c:v>
                </c:pt>
              </c:numCache>
            </c:numRef>
          </c:val>
          <c:extLst>
            <c:ext xmlns:c16="http://schemas.microsoft.com/office/drawing/2014/chart" uri="{C3380CC4-5D6E-409C-BE32-E72D297353CC}">
              <c16:uniqueId val="{00000006-56A4-4237-BB7B-F338BB0B27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254</c:v>
                </c:pt>
                <c:pt idx="3">
                  <c:v>647</c:v>
                </c:pt>
                <c:pt idx="6">
                  <c:v>860</c:v>
                </c:pt>
                <c:pt idx="9">
                  <c:v>818</c:v>
                </c:pt>
                <c:pt idx="12">
                  <c:v>720</c:v>
                </c:pt>
              </c:numCache>
            </c:numRef>
          </c:val>
          <c:extLst>
            <c:ext xmlns:c16="http://schemas.microsoft.com/office/drawing/2014/chart" uri="{C3380CC4-5D6E-409C-BE32-E72D297353CC}">
              <c16:uniqueId val="{00000007-56A4-4237-BB7B-F338BB0B27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3437</c:v>
                </c:pt>
                <c:pt idx="3">
                  <c:v>3655</c:v>
                </c:pt>
                <c:pt idx="6">
                  <c:v>3718</c:v>
                </c:pt>
                <c:pt idx="9">
                  <c:v>3637</c:v>
                </c:pt>
                <c:pt idx="12">
                  <c:v>3524</c:v>
                </c:pt>
              </c:numCache>
            </c:numRef>
          </c:val>
          <c:extLst>
            <c:ext xmlns:c16="http://schemas.microsoft.com/office/drawing/2014/chart" uri="{C3380CC4-5D6E-409C-BE32-E72D297353CC}">
              <c16:uniqueId val="{00000008-56A4-4237-BB7B-F338BB0B27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2856</c:v>
                </c:pt>
                <c:pt idx="3">
                  <c:v>2598</c:v>
                </c:pt>
                <c:pt idx="6">
                  <c:v>1341</c:v>
                </c:pt>
                <c:pt idx="9">
                  <c:v>1250</c:v>
                </c:pt>
                <c:pt idx="12">
                  <c:v>1167</c:v>
                </c:pt>
              </c:numCache>
            </c:numRef>
          </c:val>
          <c:extLst>
            <c:ext xmlns:c16="http://schemas.microsoft.com/office/drawing/2014/chart" uri="{C3380CC4-5D6E-409C-BE32-E72D297353CC}">
              <c16:uniqueId val="{00000009-56A4-4237-BB7B-F338BB0B27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17301</c:v>
                </c:pt>
                <c:pt idx="3">
                  <c:v>17845</c:v>
                </c:pt>
                <c:pt idx="6">
                  <c:v>19376</c:v>
                </c:pt>
                <c:pt idx="9">
                  <c:v>19924</c:v>
                </c:pt>
                <c:pt idx="12">
                  <c:v>20236</c:v>
                </c:pt>
              </c:numCache>
            </c:numRef>
          </c:val>
          <c:extLst>
            <c:ext xmlns:c16="http://schemas.microsoft.com/office/drawing/2014/chart" uri="{C3380CC4-5D6E-409C-BE32-E72D297353CC}">
              <c16:uniqueId val="{0000000A-56A4-4237-BB7B-F338BB0B27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6A4-4237-BB7B-F338BB0B27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2967</c:v>
                </c:pt>
                <c:pt idx="1">
                  <c:v>3512</c:v>
                </c:pt>
                <c:pt idx="2">
                  <c:v>3532</c:v>
                </c:pt>
              </c:numCache>
            </c:numRef>
          </c:val>
          <c:extLst>
            <c:ext xmlns:c16="http://schemas.microsoft.com/office/drawing/2014/chart" uri="{C3380CC4-5D6E-409C-BE32-E72D297353CC}">
              <c16:uniqueId val="{00000000-D02F-44AC-AEE2-106B45AD1B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02F-44AC-AEE2-106B45AD1B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4774</c:v>
                </c:pt>
                <c:pt idx="1">
                  <c:v>6148</c:v>
                </c:pt>
                <c:pt idx="2">
                  <c:v>6260</c:v>
                </c:pt>
              </c:numCache>
            </c:numRef>
          </c:val>
          <c:extLst>
            <c:ext xmlns:c16="http://schemas.microsoft.com/office/drawing/2014/chart" uri="{C3380CC4-5D6E-409C-BE32-E72D297353CC}">
              <c16:uniqueId val="{00000002-D02F-44AC-AEE2-106B45AD1B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{FBF8474D-3D90-4BB4-AC30-69778E4D31DB}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760-4251-9CC6-600ECC2EA4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{4F053C90-F59D-4F41-AB6E-801DE405918F}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60-4251-9CC6-600ECC2EA4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{5E09BB75-A30E-43F1-96BE-231837CFD1B9}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60-4251-9CC6-600ECC2EA4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{E1136EAD-7194-47EB-91D5-EBBFED953588}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60-4251-9CC6-600ECC2EA4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{2B1A2179-962B-431C-A37F-BDFEE5F757BC}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60-4251-9CC6-600ECC2EA41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{03D2401B-DE41-4798-8C6F-2B6ABE976D68}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760-4251-9CC6-600ECC2EA41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{AAA6D050-0E6F-433C-BC5F-0AAB32E145AE}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760-4251-9CC6-600ECC2EA41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{EA0A3C6B-1916-4744-854F-C57E162FAE5A}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760-4251-9CC6-600ECC2EA41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{4EF0395D-4DAF-4770-9D04-1ACE70197B34}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760-4251-9CC6-600ECC2EA4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70.8</c:v>
                </c:pt>
                <c:pt idx="8">
                  <c:v>70.8</c:v>
                </c:pt>
                <c:pt idx="16">
                  <c:v>71.3</c:v>
                </c:pt>
                <c:pt idx="24">
                  <c:v>72.900000000000006</c:v>
                </c:pt>
                <c:pt idx="32">
                  <c:v>69.5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760-4251-9CC6-600ECC2EA4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{BA8BC1A4-B0EC-4655-9115-869F187E9A6C}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760-4251-9CC6-600ECC2EA41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{BC482139-5ADB-4402-9BFA-F8CBD8B4F80B}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60-4251-9CC6-600ECC2EA4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{E3085B1A-E93E-4F2B-AE50-AD4FA457FC46}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60-4251-9CC6-600ECC2EA4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{7F4767F1-03A9-45EA-9094-ABCB910C0D08}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60-4251-9CC6-600ECC2EA4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{57C6DB0E-80DA-4137-B230-30ED56E63D71}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60-4251-9CC6-600ECC2EA41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{6DFD8808-F8B6-410D-A64B-46165D0D92C9}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760-4251-9CC6-600ECC2EA41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{7207086F-28F3-4BAC-B5F1-656215DC2675}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760-4251-9CC6-600ECC2EA41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{49F3F815-C617-4E60-B9BA-D500355907DF}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760-4251-9CC6-600ECC2EA41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{6A3AA0EC-5402-4518-9E85-DF70BAB248BD}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760-4251-9CC6-600ECC2EA4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63.7</c:v>
                </c:pt>
                <c:pt idx="24">
                  <c:v>64.099999999999994</c:v>
                </c:pt>
                <c:pt idx="32">
                  <c:v>64.599999999999994</c:v>
                </c:pt>
              </c:numCache>
            </c:numRef>
          </c:xVal>
          <c:yVal>
            <c:numRef>
              <c:f>公会計指標分析・財政指標組合せ分析表!$BP$55:$DC$55</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1760-4251-9CC6-600ECC2EA41C}"/>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{E5D1C72F-68E5-4BC4-8838-7065CCD403E0}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373-4AD8-8FA2-63A49B0133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{3EBDB262-4CC5-4D61-B581-C8AC7062A0D6}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73-4AD8-8FA2-63A49B0133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{958A8C34-BD80-4879-B8DB-6611C32B4D5E}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73-4AD8-8FA2-63A49B0133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{89192988-D43A-4533-B721-8CD8982FEE16}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73-4AD8-8FA2-63A49B0133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{CA60BC57-21AF-4D1B-B55E-CEDDC3C7B003}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73-4AD8-8FA2-63A49B01331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{226436EF-5196-4E46-80C2-305FCF539159}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373-4AD8-8FA2-63A49B01331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{6492FC67-394D-4AD6-B32E-67564CB661A7}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373-4AD8-8FA2-63A49B01331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{5411CEEA-FE1E-4E0D-BCDB-92CE76F6E396}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373-4AD8-8FA2-63A49B01331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{6C01F0B7-CD5D-4A1D-AB67-F93DD58086C1}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373-4AD8-8FA2-63A49B0133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2.2999999999999998</c:v>
                </c:pt>
                <c:pt idx="16">
                  <c:v>5</c:v>
                </c:pt>
                <c:pt idx="24">
                  <c:v>4.8</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373-4AD8-8FA2-63A49B0133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{DC2B4C86-3396-4BF0-A39C-610C0C87B455}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373-4AD8-8FA2-63A49B0133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{9AD672B4-B43A-4AE3-A967-8E493870F5F9}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73-4AD8-8FA2-63A49B0133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{B0E8B5F5-BC7D-4A8F-948F-7B45EE2BE954}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73-4AD8-8FA2-63A49B0133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{5D0E9763-5395-4250-A474-3632112B8650}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73-4AD8-8FA2-63A49B0133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{69C6EFC4-4B42-440E-9CCE-25A9729037F7}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73-4AD8-8FA2-63A49B01331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{01252FDD-0BED-475B-88B8-1FA9B0B34ED0}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373-4AD8-8FA2-63A49B01331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{92BD1012-1F91-4F36-83E9-295CCE40BDF0}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373-4AD8-8FA2-63A49B01331D}"/>
                </c:ext>
              </c:extLst>
            </c:dLbl>
            <c:dLbl>
              <c:idx val="24"/>
              <c:layout>
                <c:manualLayout>
                  <c:x val="-4.4905057365901176E-2"/>
                  <c:y val="-4.661221570963081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{A76A898A-B4D7-47C3-A763-5E2E69B60F02}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373-4AD8-8FA2-63A49B01331D}"/>
                </c:ext>
              </c:extLst>
            </c:dLbl>
            <c:dLbl>
              <c:idx val="32"/>
              <c:layout>
                <c:manualLayout>
                  <c:x val="-1.8235628084249993E-2"/>
                  <c:y val="-7.822073597838766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{45737C9C-5A10-4D4C-9853-AF061D488BC7}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373-4AD8-8FA2-63A49B0133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5.7</c:v>
                </c:pt>
                <c:pt idx="24">
                  <c:v>5.8</c:v>
                </c:pt>
                <c:pt idx="32">
                  <c:v>5.8</c:v>
                </c:pt>
              </c:numCache>
            </c:numRef>
          </c:xVal>
          <c:yVal>
            <c:numRef>
              <c:f>公会計指標分析・財政指標組合せ分析表!$BP$77:$DC$77</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2373-4AD8-8FA2-63A49B01331D}"/>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毎年発行している臨時財政対策債に係る元利償還金及び算入公債費等は増加傾向にあり、元利償還金等全体としても増加傾向にある。また、債務負担行為に基づく支出額の大部分は、蕨市土地開発公社からの土地の買戻し費用であ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年度は市債を活用して大規模な買い戻しを実行しており、据置期間を経過した令和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年度より元金の算入が見込まれる。引き続き、他の財源確保を図り、市債に依存しない財政運営に努める。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市庁舎建設等事業や学校体育館空調設備整備事業に係る借入などにより、一般会計等に係る地方債の現在高の増加が続いていることなどから、将来負担額は増加傾向にある。一方で、充当可能財源等は、後年度に事業が見込まれる市立病院の整備に係る一般会計の財政負担に備え基金を積み増すなど、充当可能基金を増額したことから、依然として将来負担比率の分子はマイナスとなっている。引き続き、将来世代に負担を先送りしないよう、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・市庁舎建設等事業が完了したため「庁舎整備基金」約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万円を取り崩すとともに、学校給食用備品の購入などへ充当するため「ふるさとわらび応援基金」約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万円を取り崩す一方で、後年度に事業が見込まれる市立病院の整備に係る一般会計の財政負担に備え「市立病院建設基金」約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・後年度に事業が見込まれる公共施設の老朽化対策などの財政負担に備えるため、各特定目的基金に積み立てていくことを予定している。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・公共施設改修基金：公共施設の改修事業に要する資金に充てるため。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・ふるさとわらび応援基金：ふるさとに愛着を持つ人々から蕨市を応援するために寄せられた寄附金を財源として魅力あふれる多様なまちづくりを推進。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・市立病院建設基金：原資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・庁舎整備基金：市庁舎建設等事業が完了したことにより、全額（約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万円）を取り崩したことによる皆減。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・ふるさとわらび応援基金：学校給食用備品の購入などへの充当により約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万円を取り崩したことによる減少、及び原資約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・公共施設改修基金：公共施設の老朽化対策のため基金の取り崩しを行う予定であるため、令和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・蕨駅西口市街地再開発事業基金：事業の進捗に応じて基金の取り崩しを行う予定であるため、令和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年度以降は減少見込み。</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・普通交付税の追加交付による収入増などから、決算剰余見込みのため約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・扶助費などの社会保障経費の増加に加え、税収等歳入確保の先行きが不透明なため、今後は減少していく見込み。</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4CE1895-B83A-4B25-9EA9-95F3CA49B4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E1A8612-172D-410B-B4D5-D69E53CB75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7140402-FE56-46E8-B945-F0A712EF92F1}"/>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91DBC03-9460-4BF0-9B3A-674890A283F7}"/>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8CC7FC3-73A5-4E03-AD1B-62498256114E}"/>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8E76CE5-9BA2-48B6-B14D-273CE527D387}"/>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D936CCE-3F9D-44E5-A5DA-3F93C3F8F8E3}"/>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0F2CFCF-8999-46D9-B735-7CCB5141F581}"/>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B6E70B-826B-4E66-8C14-B0BBA3189A0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7637225-5C87-47A1-8C04-16D8A40B22A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30D8564-09CB-49AA-8551-6D324089597B}"/>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80D207F-AE16-421C-A947-C9BAFD24F837}"/>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A421345-D9B6-4895-BE15-9149B2FA97E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4C0DED2-9CF9-4A08-A3C1-01020C65028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DCBDDA3-D178-48B0-9B5F-9A72D456C81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5AA5F8B-B609-4601-9773-629C6362365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08624E4-84A8-4DD8-BFD7-C9DDC0737CE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3093222-BFAD-4B8F-A922-E289E08B6FD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3ACBFB7-2F2B-4A90-9417-3444D51DA2C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3B75FB5-4356-47BA-B4F5-705960D0FBB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C814B59-4A9F-47A0-A572-4459939F3BA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61F0243-47D3-43A9-871F-771CF90DE68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019C6F2-841F-4E5E-B652-20CA3A0F106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71CC587-82AE-40AE-9AA9-20744F68A4A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333F66A-FBE6-4F00-BBFC-694A4EEFFF5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AC1BB34-A59B-473B-A489-0ACC02EAD33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D411EE6-5EA7-4D88-8EEE-BF16209174B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B21498A-44C3-48D0-80A5-385ADD9B745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BBBE003-F545-40A5-91F2-3EF6E46AE8C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4971440-4056-42B5-BC81-BA0F12DCE48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708C50C-D06E-4B32-9F27-58B64F34FAC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F25D117-4E30-492C-8192-11FF9E453C4A}"/>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49CF53A-1E9A-4383-8AFD-4B0404F01F3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EEA9460-8D45-4D3C-8D12-D160E97686E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29C78AF-CB2E-4360-93F7-07B1C470FB2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B5F4534-92AC-4FE9-93E8-C0769501AB2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0106E54-5AD3-40E7-A5F7-09637D4139D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648AD63-880B-45FC-B179-C3B56C60F38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E70B6D4-CE71-4553-877E-6327D6F95C0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172E20D-D91D-4B45-8C9D-2C59D35012E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37FA4A6-2A52-4A45-8247-84D15BB1E42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713B86D-1C8B-4F21-955E-00CDA6591AA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CA8DDD7-548A-437B-97C1-EF0BBEAA1DF3}"/>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35C5919-ECF7-4012-A30A-69D92E170767}"/>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92395C8-4913-4385-BFF2-04F31E45832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C314C04-17DE-49EE-8F9F-7DEEFCD5FD6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F6CDB65-BEB1-4D14-856C-C489FE1BB3D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C1056C8-00B3-4F28-B95A-87AC72038BD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E62CEA2-526D-433D-96F5-07F8E6045D7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82E6D8A-8E3B-478C-8DE0-E511C8DC5BE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762F941-D4DF-4562-B3D9-9614E89261B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152804B-F405-4368-B83E-A459D8F4F81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03C7B71-8DFF-4E1D-8154-399FC6852E3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0C1FD2D-D85D-4202-80BD-FC5EE585031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E86E448-E859-403D-9580-BC6CB5F6DF0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0250E69-7BC5-40DE-8433-9A8382ADF47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D559666-1937-457A-ADE0-627D4B506755}"/>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年度は、市庁舎の完成などにより、前年度より低い</a:t>
          </a:r>
          <a:r>
            <a:rPr kumimoji="1" lang="en-US" altLang="ja-JP" sz="1100">
              <a:latin typeface="ＭＳ Ｐゴシック" panose="020B0600070205080204" pitchFamily="50" charset="-128"/>
              <a:ea typeface="ＭＳ Ｐゴシック" panose="020B0600070205080204" pitchFamily="50" charset="-128"/>
            </a:rPr>
            <a:t>69.5</a:t>
          </a:r>
          <a:r>
            <a:rPr kumimoji="1" lang="ja-JP" altLang="en-US" sz="1100">
              <a:latin typeface="ＭＳ Ｐゴシック" panose="020B0600070205080204" pitchFamily="50" charset="-128"/>
              <a:ea typeface="ＭＳ Ｐゴシック" panose="020B0600070205080204" pitchFamily="50" charset="-128"/>
            </a:rPr>
            <a:t>％となったが、類似団体内平均値と比べると高い傾向に</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ある。このような中で、厳しい財政状況における公共施設等の老朽化などに対応するため、平成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月に「蕨市公共施設等総合管理計画」を策定し、将来のまちの姿を見据えた公共施設等のあり方に関する基本的な方針を示した。また、同計画の実現性を高めるため、令和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月に個別施設ごとの劣化状況や今後の対応方針などを定めた「蕨市個別施設計画」を策定し、今後、公共施設等の改修を計画的に行っていく。</a:t>
          </a: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A7F2825-10C6-4772-B3E7-072EB918E91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5F20D95-A212-4DDA-815C-9C9C36DCD61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4619AB5-7165-4E2C-A124-AE253795F0E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A32E3F7-7451-497F-8D48-973AF198D7BC}"/>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91104DB2-9150-4ED1-9C00-F82444B3F838}"/>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3483F8C-1A54-4894-836C-7EEACDEF3AF9}"/>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BBE5DE66-1AE8-4619-81C4-CA52758E7511}"/>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5AAF52F-8782-461A-AC05-A2BDF8A777D5}"/>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9CDF00A-EEAB-441B-A737-50FB638178C6}"/>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0C270A3-D2BC-4B88-A517-7129FCD8EC5F}"/>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9DECEBF-C6A5-4BB0-8533-00A69962856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F9EA5B6-6AD3-46F8-BBE3-7B16E2F17523}"/>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7A8B53A-1868-4B68-94F8-CD88DC9970B2}"/>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F0BFFCF-F440-4EA4-BBB1-B944FDD1FBB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3FDE301-B85C-44C7-B4BC-8669B8C9D7A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128F340-E315-49DF-93C4-4DDC2C11FB6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F0A04869-B24F-4754-B94B-0BE8EE594D92}"/>
            </a:ext>
          </a:extLst>
        </xdr:cNvPr>
        <xdr:cNvCxnSpPr/>
      </xdr:nvCxnSpPr>
      <xdr:spPr>
        <a:xfrm flipV="1">
          <a:off x="4760595" y="4440555"/>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DA902DEC-7B39-4379-B08E-5052E5B3D53D}"/>
            </a:ext>
          </a:extLst>
        </xdr:cNvPr>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D32490DD-1186-4DC8-8F1B-75B879942D8A}"/>
            </a:ext>
          </a:extLst>
        </xdr:cNvPr>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E80F48D3-B829-437B-A0B2-777D45CEAFEC}"/>
            </a:ext>
          </a:extLst>
        </xdr:cNvPr>
        <xdr:cNvSpPr txBox="1"/>
      </xdr:nvSpPr>
      <xdr:spPr>
        <a:xfrm>
          <a:off x="4813300" y="421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B6CF1AE7-6F26-419D-92D2-42B4DCC8BCB0}"/>
            </a:ext>
          </a:extLst>
        </xdr:cNvPr>
        <xdr:cNvCxnSpPr/>
      </xdr:nvCxnSpPr>
      <xdr:spPr>
        <a:xfrm>
          <a:off x="4673600" y="444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a:extLst>
            <a:ext uri="{FF2B5EF4-FFF2-40B4-BE49-F238E27FC236}">
              <a16:creationId xmlns:a16="http://schemas.microsoft.com/office/drawing/2014/main" id="{60EDC062-F724-4A54-8C5C-4C4BF9A8DE2A}"/>
            </a:ext>
          </a:extLst>
        </xdr:cNvPr>
        <xdr:cNvSpPr txBox="1"/>
      </xdr:nvSpPr>
      <xdr:spPr>
        <a:xfrm>
          <a:off x="4813300" y="5227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E3B8F303-72D1-431E-B2CF-362616C1AB86}"/>
            </a:ext>
          </a:extLst>
        </xdr:cNvPr>
        <xdr:cNvSpPr/>
      </xdr:nvSpPr>
      <xdr:spPr>
        <a:xfrm>
          <a:off x="4711700" y="537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5A087652-B3E2-4860-A87A-62305A1AAF25}"/>
            </a:ext>
          </a:extLst>
        </xdr:cNvPr>
        <xdr:cNvSpPr/>
      </xdr:nvSpPr>
      <xdr:spPr>
        <a:xfrm>
          <a:off x="4000500" y="53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69A4831C-3E37-4EBC-86CD-8D1152C3A94E}"/>
            </a:ext>
          </a:extLst>
        </xdr:cNvPr>
        <xdr:cNvSpPr/>
      </xdr:nvSpPr>
      <xdr:spPr>
        <a:xfrm>
          <a:off x="3238500" y="534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4" name="フローチャート: 判断 83">
          <a:extLst>
            <a:ext uri="{FF2B5EF4-FFF2-40B4-BE49-F238E27FC236}">
              <a16:creationId xmlns:a16="http://schemas.microsoft.com/office/drawing/2014/main" id="{BD06B083-FCCC-4146-BD40-FCF74E72F12E}"/>
            </a:ext>
          </a:extLst>
        </xdr:cNvPr>
        <xdr:cNvSpPr/>
      </xdr:nvSpPr>
      <xdr:spPr>
        <a:xfrm>
          <a:off x="24765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5" name="フローチャート: 判断 84">
          <a:extLst>
            <a:ext uri="{FF2B5EF4-FFF2-40B4-BE49-F238E27FC236}">
              <a16:creationId xmlns:a16="http://schemas.microsoft.com/office/drawing/2014/main" id="{FF109B6B-A0B3-45A6-BAD2-487429208535}"/>
            </a:ext>
          </a:extLst>
        </xdr:cNvPr>
        <xdr:cNvSpPr/>
      </xdr:nvSpPr>
      <xdr:spPr>
        <a:xfrm>
          <a:off x="1714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9166D62-34D3-4DDD-8A45-A0AAE34F8E2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64829E7-1845-4181-A41E-F5A5B04F0D1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72B0DBC-F984-4BA1-8C02-540D8BB7CF9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2C8E448-07A7-4B21-A721-B7D21B4E872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AC052F2-52A2-4520-8A11-31AD54BFC88D}"/>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65617</xdr:rowOff>
    </xdr:from>
    <xdr:to>
      <xdr:col>23</xdr:col>
      <xdr:colOff>136525</xdr:colOff>
      <xdr:row>32</xdr:row>
      <xdr:rowOff>167217</xdr:rowOff>
    </xdr:to>
    <xdr:sp macro="" textlink="">
      <xdr:nvSpPr>
        <xdr:cNvPr id="91" name="楕円 90">
          <a:extLst>
            <a:ext uri="{FF2B5EF4-FFF2-40B4-BE49-F238E27FC236}">
              <a16:creationId xmlns:a16="http://schemas.microsoft.com/office/drawing/2014/main" id="{E399EA9F-9032-4954-B8FF-E9498A41571A}"/>
            </a:ext>
          </a:extLst>
        </xdr:cNvPr>
        <xdr:cNvSpPr/>
      </xdr:nvSpPr>
      <xdr:spPr>
        <a:xfrm>
          <a:off x="4711700" y="555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44044</xdr:rowOff>
    </xdr:from>
    <xdr:ext cx="405111" cy="259045"/>
    <xdr:sp macro="" textlink="">
      <xdr:nvSpPr>
        <xdr:cNvPr id="92" name="有形固定資産減価償却率該当値テキスト">
          <a:extLst>
            <a:ext uri="{FF2B5EF4-FFF2-40B4-BE49-F238E27FC236}">
              <a16:creationId xmlns:a16="http://schemas.microsoft.com/office/drawing/2014/main" id="{F478657C-EC6A-441C-8B5A-ACF99A45EAA1}"/>
            </a:ext>
          </a:extLst>
        </xdr:cNvPr>
        <xdr:cNvSpPr txBox="1"/>
      </xdr:nvSpPr>
      <xdr:spPr>
        <a:xfrm>
          <a:off x="4813300" y="553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16510</xdr:rowOff>
    </xdr:from>
    <xdr:to>
      <xdr:col>19</xdr:col>
      <xdr:colOff>187325</xdr:colOff>
      <xdr:row>33</xdr:row>
      <xdr:rowOff>118110</xdr:rowOff>
    </xdr:to>
    <xdr:sp macro="" textlink="">
      <xdr:nvSpPr>
        <xdr:cNvPr id="93" name="楕円 92">
          <a:extLst>
            <a:ext uri="{FF2B5EF4-FFF2-40B4-BE49-F238E27FC236}">
              <a16:creationId xmlns:a16="http://schemas.microsoft.com/office/drawing/2014/main" id="{026629DB-A2C3-4F43-930F-20A72150A525}"/>
            </a:ext>
          </a:extLst>
        </xdr:cNvPr>
        <xdr:cNvSpPr/>
      </xdr:nvSpPr>
      <xdr:spPr>
        <a:xfrm>
          <a:off x="40005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116417</xdr:rowOff>
    </xdr:from>
    <xdr:to>
      <xdr:col>23</xdr:col>
      <xdr:colOff>85725</xdr:colOff>
      <xdr:row>33</xdr:row>
      <xdr:rowOff>67310</xdr:rowOff>
    </xdr:to>
    <xdr:cxnSp macro="">
      <xdr:nvCxnSpPr>
        <xdr:cNvPr id="94" name="直線コネクタ 93">
          <a:extLst>
            <a:ext uri="{FF2B5EF4-FFF2-40B4-BE49-F238E27FC236}">
              <a16:creationId xmlns:a16="http://schemas.microsoft.com/office/drawing/2014/main" id="{0C4419D3-F526-43C1-96D4-D50097FB1992}"/>
            </a:ext>
          </a:extLst>
        </xdr:cNvPr>
        <xdr:cNvCxnSpPr/>
      </xdr:nvCxnSpPr>
      <xdr:spPr>
        <a:xfrm flipV="1">
          <a:off x="4051300" y="5602817"/>
          <a:ext cx="711200"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130387</xdr:rowOff>
    </xdr:from>
    <xdr:to>
      <xdr:col>15</xdr:col>
      <xdr:colOff>187325</xdr:colOff>
      <xdr:row>33</xdr:row>
      <xdr:rowOff>60537</xdr:rowOff>
    </xdr:to>
    <xdr:sp macro="" textlink="">
      <xdr:nvSpPr>
        <xdr:cNvPr id="95" name="楕円 94">
          <a:extLst>
            <a:ext uri="{FF2B5EF4-FFF2-40B4-BE49-F238E27FC236}">
              <a16:creationId xmlns:a16="http://schemas.microsoft.com/office/drawing/2014/main" id="{9DB09433-4909-4B6F-A76B-8A4D98211950}"/>
            </a:ext>
          </a:extLst>
        </xdr:cNvPr>
        <xdr:cNvSpPr/>
      </xdr:nvSpPr>
      <xdr:spPr>
        <a:xfrm>
          <a:off x="3238500" y="56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9737</xdr:rowOff>
    </xdr:from>
    <xdr:to>
      <xdr:col>19</xdr:col>
      <xdr:colOff>136525</xdr:colOff>
      <xdr:row>33</xdr:row>
      <xdr:rowOff>67310</xdr:rowOff>
    </xdr:to>
    <xdr:cxnSp macro="">
      <xdr:nvCxnSpPr>
        <xdr:cNvPr id="96" name="直線コネクタ 95">
          <a:extLst>
            <a:ext uri="{FF2B5EF4-FFF2-40B4-BE49-F238E27FC236}">
              <a16:creationId xmlns:a16="http://schemas.microsoft.com/office/drawing/2014/main" id="{F4C157E5-DACB-4590-B366-0A4A389FA297}"/>
            </a:ext>
          </a:extLst>
        </xdr:cNvPr>
        <xdr:cNvCxnSpPr/>
      </xdr:nvCxnSpPr>
      <xdr:spPr>
        <a:xfrm>
          <a:off x="3289300" y="566758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112395</xdr:rowOff>
    </xdr:from>
    <xdr:to>
      <xdr:col>11</xdr:col>
      <xdr:colOff>187325</xdr:colOff>
      <xdr:row>33</xdr:row>
      <xdr:rowOff>42545</xdr:rowOff>
    </xdr:to>
    <xdr:sp macro="" textlink="">
      <xdr:nvSpPr>
        <xdr:cNvPr id="97" name="楕円 96">
          <a:extLst>
            <a:ext uri="{FF2B5EF4-FFF2-40B4-BE49-F238E27FC236}">
              <a16:creationId xmlns:a16="http://schemas.microsoft.com/office/drawing/2014/main" id="{9FC9AF55-C50D-4ED9-AACE-7234976A123A}"/>
            </a:ext>
          </a:extLst>
        </xdr:cNvPr>
        <xdr:cNvSpPr/>
      </xdr:nvSpPr>
      <xdr:spPr>
        <a:xfrm>
          <a:off x="2476500" y="55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163195</xdr:rowOff>
    </xdr:from>
    <xdr:to>
      <xdr:col>15</xdr:col>
      <xdr:colOff>136525</xdr:colOff>
      <xdr:row>33</xdr:row>
      <xdr:rowOff>9737</xdr:rowOff>
    </xdr:to>
    <xdr:cxnSp macro="">
      <xdr:nvCxnSpPr>
        <xdr:cNvPr id="98" name="直線コネクタ 97">
          <a:extLst>
            <a:ext uri="{FF2B5EF4-FFF2-40B4-BE49-F238E27FC236}">
              <a16:creationId xmlns:a16="http://schemas.microsoft.com/office/drawing/2014/main" id="{48FDEEA5-1E15-4AAF-91FC-A7B2EC7B2287}"/>
            </a:ext>
          </a:extLst>
        </xdr:cNvPr>
        <xdr:cNvCxnSpPr/>
      </xdr:nvCxnSpPr>
      <xdr:spPr>
        <a:xfrm>
          <a:off x="2527300" y="564959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112395</xdr:rowOff>
    </xdr:from>
    <xdr:to>
      <xdr:col>7</xdr:col>
      <xdr:colOff>187325</xdr:colOff>
      <xdr:row>33</xdr:row>
      <xdr:rowOff>42545</xdr:rowOff>
    </xdr:to>
    <xdr:sp macro="" textlink="">
      <xdr:nvSpPr>
        <xdr:cNvPr id="99" name="楕円 98">
          <a:extLst>
            <a:ext uri="{FF2B5EF4-FFF2-40B4-BE49-F238E27FC236}">
              <a16:creationId xmlns:a16="http://schemas.microsoft.com/office/drawing/2014/main" id="{AF147801-F674-43AB-A43A-3A9CB7DD3233}"/>
            </a:ext>
          </a:extLst>
        </xdr:cNvPr>
        <xdr:cNvSpPr/>
      </xdr:nvSpPr>
      <xdr:spPr>
        <a:xfrm>
          <a:off x="1714500" y="55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163195</xdr:rowOff>
    </xdr:from>
    <xdr:to>
      <xdr:col>11</xdr:col>
      <xdr:colOff>136525</xdr:colOff>
      <xdr:row>32</xdr:row>
      <xdr:rowOff>163195</xdr:rowOff>
    </xdr:to>
    <xdr:cxnSp macro="">
      <xdr:nvCxnSpPr>
        <xdr:cNvPr id="100" name="直線コネクタ 99">
          <a:extLst>
            <a:ext uri="{FF2B5EF4-FFF2-40B4-BE49-F238E27FC236}">
              <a16:creationId xmlns:a16="http://schemas.microsoft.com/office/drawing/2014/main" id="{2DC45059-F220-401D-9272-695F998BCBCC}"/>
            </a:ext>
          </a:extLst>
        </xdr:cNvPr>
        <xdr:cNvCxnSpPr/>
      </xdr:nvCxnSpPr>
      <xdr:spPr>
        <a:xfrm>
          <a:off x="1765300" y="564959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a:extLst>
            <a:ext uri="{FF2B5EF4-FFF2-40B4-BE49-F238E27FC236}">
              <a16:creationId xmlns:a16="http://schemas.microsoft.com/office/drawing/2014/main" id="{1ECA11F1-58F0-42A5-AFEF-A1479EF9E262}"/>
            </a:ext>
          </a:extLst>
        </xdr:cNvPr>
        <xdr:cNvSpPr txBox="1"/>
      </xdr:nvSpPr>
      <xdr:spPr>
        <a:xfrm>
          <a:off x="3836044" y="5132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102" name="n_2aveValue有形固定資産減価償却率">
          <a:extLst>
            <a:ext uri="{FF2B5EF4-FFF2-40B4-BE49-F238E27FC236}">
              <a16:creationId xmlns:a16="http://schemas.microsoft.com/office/drawing/2014/main" id="{279F9A18-DCD8-45F9-A641-6AC23B7154F1}"/>
            </a:ext>
          </a:extLst>
        </xdr:cNvPr>
        <xdr:cNvSpPr txBox="1"/>
      </xdr:nvSpPr>
      <xdr:spPr>
        <a:xfrm>
          <a:off x="3086744" y="5118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103" name="n_3aveValue有形固定資産減価償却率">
          <a:extLst>
            <a:ext uri="{FF2B5EF4-FFF2-40B4-BE49-F238E27FC236}">
              <a16:creationId xmlns:a16="http://schemas.microsoft.com/office/drawing/2014/main" id="{9ECA8150-7B79-4269-919C-1CA1F1440594}"/>
            </a:ext>
          </a:extLst>
        </xdr:cNvPr>
        <xdr:cNvSpPr txBox="1"/>
      </xdr:nvSpPr>
      <xdr:spPr>
        <a:xfrm>
          <a:off x="2324744" y="50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04" name="n_4aveValue有形固定資産減価償却率">
          <a:extLst>
            <a:ext uri="{FF2B5EF4-FFF2-40B4-BE49-F238E27FC236}">
              <a16:creationId xmlns:a16="http://schemas.microsoft.com/office/drawing/2014/main" id="{4E72F520-8327-4BD9-83FF-E59206E442E4}"/>
            </a:ext>
          </a:extLst>
        </xdr:cNvPr>
        <xdr:cNvSpPr txBox="1"/>
      </xdr:nvSpPr>
      <xdr:spPr>
        <a:xfrm>
          <a:off x="1562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109237</xdr:rowOff>
    </xdr:from>
    <xdr:ext cx="405111" cy="259045"/>
    <xdr:sp macro="" textlink="">
      <xdr:nvSpPr>
        <xdr:cNvPr id="105" name="n_1mainValue有形固定資産減価償却率">
          <a:extLst>
            <a:ext uri="{FF2B5EF4-FFF2-40B4-BE49-F238E27FC236}">
              <a16:creationId xmlns:a16="http://schemas.microsoft.com/office/drawing/2014/main" id="{C1C306C0-EB67-4D3F-BC9F-CB9763180709}"/>
            </a:ext>
          </a:extLst>
        </xdr:cNvPr>
        <xdr:cNvSpPr txBox="1"/>
      </xdr:nvSpPr>
      <xdr:spPr>
        <a:xfrm>
          <a:off x="3836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51664</xdr:rowOff>
    </xdr:from>
    <xdr:ext cx="405111" cy="259045"/>
    <xdr:sp macro="" textlink="">
      <xdr:nvSpPr>
        <xdr:cNvPr id="106" name="n_2mainValue有形固定資産減価償却率">
          <a:extLst>
            <a:ext uri="{FF2B5EF4-FFF2-40B4-BE49-F238E27FC236}">
              <a16:creationId xmlns:a16="http://schemas.microsoft.com/office/drawing/2014/main" id="{D8B88095-5C6C-4F7A-80C3-C707C5C0A826}"/>
            </a:ext>
          </a:extLst>
        </xdr:cNvPr>
        <xdr:cNvSpPr txBox="1"/>
      </xdr:nvSpPr>
      <xdr:spPr>
        <a:xfrm>
          <a:off x="3086744" y="5709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33672</xdr:rowOff>
    </xdr:from>
    <xdr:ext cx="405111" cy="259045"/>
    <xdr:sp macro="" textlink="">
      <xdr:nvSpPr>
        <xdr:cNvPr id="107" name="n_3mainValue有形固定資産減価償却率">
          <a:extLst>
            <a:ext uri="{FF2B5EF4-FFF2-40B4-BE49-F238E27FC236}">
              <a16:creationId xmlns:a16="http://schemas.microsoft.com/office/drawing/2014/main" id="{D220D722-35A6-40A0-B9A5-296DAF6561ED}"/>
            </a:ext>
          </a:extLst>
        </xdr:cNvPr>
        <xdr:cNvSpPr txBox="1"/>
      </xdr:nvSpPr>
      <xdr:spPr>
        <a:xfrm>
          <a:off x="2324744" y="569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33672</xdr:rowOff>
    </xdr:from>
    <xdr:ext cx="405111" cy="259045"/>
    <xdr:sp macro="" textlink="">
      <xdr:nvSpPr>
        <xdr:cNvPr id="108" name="n_4mainValue有形固定資産減価償却率">
          <a:extLst>
            <a:ext uri="{FF2B5EF4-FFF2-40B4-BE49-F238E27FC236}">
              <a16:creationId xmlns:a16="http://schemas.microsoft.com/office/drawing/2014/main" id="{C7F687B6-C319-4BB2-80D3-B315FEB2EEDB}"/>
            </a:ext>
          </a:extLst>
        </xdr:cNvPr>
        <xdr:cNvSpPr txBox="1"/>
      </xdr:nvSpPr>
      <xdr:spPr>
        <a:xfrm>
          <a:off x="1562744" y="569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CCB20AF-F60D-4493-835A-7F294377FD1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D75BCE0-D46E-4EC8-9AD2-2AE59FC248F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70EE958E-1EF0-4E7C-89A9-B227752E368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CAD1194-068B-4756-8CCA-FAA61256E1A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965EF2F-BCFD-4830-8237-9C05ED611B2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4F85CF6-2A4A-4215-AB6E-9C603CB826F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BAFF417-6378-4816-B070-FB5DB5FED31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F47A3AE-AACF-4671-AC39-0E0EDB66413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1EB6672-8025-4358-86AE-C0D7A9EE45E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871174B-61FF-40EF-AB5B-00254AE8BE0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875E3A0-DADD-4B99-A889-8D0E0DFA237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E46DCD2-ACF0-44AA-94DD-DF2839B46E5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784E0C9-EAF9-404E-9173-1B9277C5A94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年度は、退職手当の増や小中学校の給食費</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ヵ月無償化による賄材料費に対する特定財源の減により経常経費充当一般財源等が増加したことなどから、償還財源が減少したため、前年度より高い</a:t>
          </a:r>
          <a:r>
            <a:rPr kumimoji="1" lang="en-US" altLang="ja-JP" sz="1100">
              <a:latin typeface="ＭＳ Ｐゴシック" panose="020B0600070205080204" pitchFamily="50" charset="-128"/>
              <a:ea typeface="ＭＳ Ｐゴシック" panose="020B0600070205080204" pitchFamily="50" charset="-128"/>
            </a:rPr>
            <a:t>321.2</a:t>
          </a:r>
          <a:r>
            <a:rPr kumimoji="1" lang="ja-JP" altLang="en-US" sz="1100">
              <a:latin typeface="ＭＳ Ｐゴシック" panose="020B0600070205080204" pitchFamily="50" charset="-128"/>
              <a:ea typeface="ＭＳ Ｐゴシック" panose="020B0600070205080204" pitchFamily="50" charset="-128"/>
            </a:rPr>
            <a:t>％となった。しかし、類似団体内平均値と比べると、低い傾向が続いている。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7650195-5C7C-47DA-B97B-510B6EB410D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641D6B2-5AD0-4A37-9F60-1C5C1012A3A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969CAB1-0AFE-425D-AD8A-E0FF07D4865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B2BF5EA-895F-4518-A94F-730C198BCDA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A45B8DE4-D867-4486-B4A5-81413F825AB6}"/>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E21EDBC-061B-451F-9D24-4689A8345E78}"/>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E00312C0-D8BC-45A2-BADD-EDC4AB6FAB6B}"/>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AA940B3-E99C-40B4-9180-0806B1C59C9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8BAF02D-8E22-4868-99C1-E45458491EC8}"/>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034FE40-76CB-466E-9BE0-7DCA4D10C30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13D9521-4E2F-4B09-AAB1-1CC395696665}"/>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4DC33895-74AC-4ACD-9E2C-A7CEB70468C1}"/>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CFA60D2-3C09-4D62-945F-AAB947D8989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1716D67E-B47D-4DC3-A6C4-9FC6444732C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95588D7-6DE0-44EA-9A6C-47D19BB22FB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A02836D3-E554-436F-BBF9-7F183CBEBF77}"/>
            </a:ext>
          </a:extLst>
        </xdr:cNvPr>
        <xdr:cNvCxnSpPr/>
      </xdr:nvCxnSpPr>
      <xdr:spPr>
        <a:xfrm flipV="1">
          <a:off x="14793595" y="4541308"/>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DA5C2180-1999-4737-B886-29CCC56F5D65}"/>
            </a:ext>
          </a:extLst>
        </xdr:cNvPr>
        <xdr:cNvSpPr txBox="1"/>
      </xdr:nvSpPr>
      <xdr:spPr>
        <a:xfrm>
          <a:off x="14846300" y="57918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1C439B05-9D2A-4964-9352-E2C3CD23F119}"/>
            </a:ext>
          </a:extLst>
        </xdr:cNvPr>
        <xdr:cNvCxnSpPr/>
      </xdr:nvCxnSpPr>
      <xdr:spPr>
        <a:xfrm>
          <a:off x="14706600" y="578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34646675-C399-44D4-8B02-1C9C2BCCA8CB}"/>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5CEECD35-3950-4F7D-A516-A61433BC50E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ECF2275F-E1A7-4EBF-AFCB-09D606E695FD}"/>
            </a:ext>
          </a:extLst>
        </xdr:cNvPr>
        <xdr:cNvSpPr txBox="1"/>
      </xdr:nvSpPr>
      <xdr:spPr>
        <a:xfrm>
          <a:off x="14846300" y="5089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FCF99905-2D0B-4E1D-AF99-D5F4375AE45B}"/>
            </a:ext>
          </a:extLst>
        </xdr:cNvPr>
        <xdr:cNvSpPr/>
      </xdr:nvSpPr>
      <xdr:spPr>
        <a:xfrm>
          <a:off x="14744700" y="51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96B69D2E-122C-46FC-88F4-C062E503F858}"/>
            </a:ext>
          </a:extLst>
        </xdr:cNvPr>
        <xdr:cNvSpPr/>
      </xdr:nvSpPr>
      <xdr:spPr>
        <a:xfrm>
          <a:off x="14033500" y="508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3D52502F-6697-4FB6-8CAB-68657AE38D68}"/>
            </a:ext>
          </a:extLst>
        </xdr:cNvPr>
        <xdr:cNvSpPr/>
      </xdr:nvSpPr>
      <xdr:spPr>
        <a:xfrm>
          <a:off x="13271500" y="5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6" name="フローチャート: 判断 145">
          <a:extLst>
            <a:ext uri="{FF2B5EF4-FFF2-40B4-BE49-F238E27FC236}">
              <a16:creationId xmlns:a16="http://schemas.microsoft.com/office/drawing/2014/main" id="{F5CA1CCC-D9DD-4DAE-A8E1-66B5B3F8C40D}"/>
            </a:ext>
          </a:extLst>
        </xdr:cNvPr>
        <xdr:cNvSpPr/>
      </xdr:nvSpPr>
      <xdr:spPr>
        <a:xfrm>
          <a:off x="12509500" y="525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7" name="フローチャート: 判断 146">
          <a:extLst>
            <a:ext uri="{FF2B5EF4-FFF2-40B4-BE49-F238E27FC236}">
              <a16:creationId xmlns:a16="http://schemas.microsoft.com/office/drawing/2014/main" id="{5C74680F-EF50-410C-8D85-57EFD5D02568}"/>
            </a:ext>
          </a:extLst>
        </xdr:cNvPr>
        <xdr:cNvSpPr/>
      </xdr:nvSpPr>
      <xdr:spPr>
        <a:xfrm>
          <a:off x="11747500" y="52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4FBBE4E-0B7D-4D38-B6AF-B2211696E22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ADE68E3-A400-41BA-BF28-5F042BE61FF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6292D2C-E116-43DC-A34E-815B34836DDB}"/>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F14A3C2-AFA8-49C5-84B8-ACB3238846A4}"/>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1AAC0DF-191C-49EA-8F2C-527061F61CF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75170</xdr:rowOff>
    </xdr:from>
    <xdr:to>
      <xdr:col>76</xdr:col>
      <xdr:colOff>73025</xdr:colOff>
      <xdr:row>29</xdr:row>
      <xdr:rowOff>5320</xdr:rowOff>
    </xdr:to>
    <xdr:sp macro="" textlink="">
      <xdr:nvSpPr>
        <xdr:cNvPr id="153" name="楕円 152">
          <a:extLst>
            <a:ext uri="{FF2B5EF4-FFF2-40B4-BE49-F238E27FC236}">
              <a16:creationId xmlns:a16="http://schemas.microsoft.com/office/drawing/2014/main" id="{DEC2D1CF-713C-4A71-85A9-5260C5BCFE76}"/>
            </a:ext>
          </a:extLst>
        </xdr:cNvPr>
        <xdr:cNvSpPr/>
      </xdr:nvSpPr>
      <xdr:spPr>
        <a:xfrm>
          <a:off x="14744700" y="487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98047</xdr:rowOff>
    </xdr:from>
    <xdr:ext cx="469744" cy="259045"/>
    <xdr:sp macro="" textlink="">
      <xdr:nvSpPr>
        <xdr:cNvPr id="154" name="債務償還比率該当値テキスト">
          <a:extLst>
            <a:ext uri="{FF2B5EF4-FFF2-40B4-BE49-F238E27FC236}">
              <a16:creationId xmlns:a16="http://schemas.microsoft.com/office/drawing/2014/main" id="{9469F89F-066A-427C-8CE5-405E4CDA6461}"/>
            </a:ext>
          </a:extLst>
        </xdr:cNvPr>
        <xdr:cNvSpPr txBox="1"/>
      </xdr:nvSpPr>
      <xdr:spPr>
        <a:xfrm>
          <a:off x="14846300" y="472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50821</xdr:rowOff>
    </xdr:from>
    <xdr:to>
      <xdr:col>72</xdr:col>
      <xdr:colOff>123825</xdr:colOff>
      <xdr:row>28</xdr:row>
      <xdr:rowOff>152421</xdr:rowOff>
    </xdr:to>
    <xdr:sp macro="" textlink="">
      <xdr:nvSpPr>
        <xdr:cNvPr id="155" name="楕円 154">
          <a:extLst>
            <a:ext uri="{FF2B5EF4-FFF2-40B4-BE49-F238E27FC236}">
              <a16:creationId xmlns:a16="http://schemas.microsoft.com/office/drawing/2014/main" id="{57649C87-EAA2-47E5-A9C1-34924A95ECC1}"/>
            </a:ext>
          </a:extLst>
        </xdr:cNvPr>
        <xdr:cNvSpPr/>
      </xdr:nvSpPr>
      <xdr:spPr>
        <a:xfrm>
          <a:off x="14033500" y="485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101621</xdr:rowOff>
    </xdr:from>
    <xdr:to>
      <xdr:col>76</xdr:col>
      <xdr:colOff>22225</xdr:colOff>
      <xdr:row>28</xdr:row>
      <xdr:rowOff>125970</xdr:rowOff>
    </xdr:to>
    <xdr:cxnSp macro="">
      <xdr:nvCxnSpPr>
        <xdr:cNvPr id="156" name="直線コネクタ 155">
          <a:extLst>
            <a:ext uri="{FF2B5EF4-FFF2-40B4-BE49-F238E27FC236}">
              <a16:creationId xmlns:a16="http://schemas.microsoft.com/office/drawing/2014/main" id="{E2FB2B92-78CA-4EA7-9066-0E22CEA6BAE6}"/>
            </a:ext>
          </a:extLst>
        </xdr:cNvPr>
        <xdr:cNvCxnSpPr/>
      </xdr:nvCxnSpPr>
      <xdr:spPr>
        <a:xfrm>
          <a:off x="14084300" y="4902221"/>
          <a:ext cx="711200" cy="2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134472</xdr:rowOff>
    </xdr:from>
    <xdr:to>
      <xdr:col>68</xdr:col>
      <xdr:colOff>123825</xdr:colOff>
      <xdr:row>28</xdr:row>
      <xdr:rowOff>64622</xdr:rowOff>
    </xdr:to>
    <xdr:sp macro="" textlink="">
      <xdr:nvSpPr>
        <xdr:cNvPr id="157" name="楕円 156">
          <a:extLst>
            <a:ext uri="{FF2B5EF4-FFF2-40B4-BE49-F238E27FC236}">
              <a16:creationId xmlns:a16="http://schemas.microsoft.com/office/drawing/2014/main" id="{F3C9A0E1-1C7E-4618-BB41-F533A4BD7F57}"/>
            </a:ext>
          </a:extLst>
        </xdr:cNvPr>
        <xdr:cNvSpPr/>
      </xdr:nvSpPr>
      <xdr:spPr>
        <a:xfrm>
          <a:off x="13271500" y="476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13822</xdr:rowOff>
    </xdr:from>
    <xdr:to>
      <xdr:col>72</xdr:col>
      <xdr:colOff>73025</xdr:colOff>
      <xdr:row>28</xdr:row>
      <xdr:rowOff>101621</xdr:rowOff>
    </xdr:to>
    <xdr:cxnSp macro="">
      <xdr:nvCxnSpPr>
        <xdr:cNvPr id="158" name="直線コネクタ 157">
          <a:extLst>
            <a:ext uri="{FF2B5EF4-FFF2-40B4-BE49-F238E27FC236}">
              <a16:creationId xmlns:a16="http://schemas.microsoft.com/office/drawing/2014/main" id="{DA5338AB-A943-4701-AE03-8C06DF6F054D}"/>
            </a:ext>
          </a:extLst>
        </xdr:cNvPr>
        <xdr:cNvCxnSpPr/>
      </xdr:nvCxnSpPr>
      <xdr:spPr>
        <a:xfrm>
          <a:off x="13322300" y="4814422"/>
          <a:ext cx="762000" cy="8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79128</xdr:rowOff>
    </xdr:from>
    <xdr:to>
      <xdr:col>64</xdr:col>
      <xdr:colOff>123825</xdr:colOff>
      <xdr:row>29</xdr:row>
      <xdr:rowOff>9278</xdr:rowOff>
    </xdr:to>
    <xdr:sp macro="" textlink="">
      <xdr:nvSpPr>
        <xdr:cNvPr id="159" name="楕円 158">
          <a:extLst>
            <a:ext uri="{FF2B5EF4-FFF2-40B4-BE49-F238E27FC236}">
              <a16:creationId xmlns:a16="http://schemas.microsoft.com/office/drawing/2014/main" id="{7F0DAC95-0AB0-48C3-9402-0483ACFBE563}"/>
            </a:ext>
          </a:extLst>
        </xdr:cNvPr>
        <xdr:cNvSpPr/>
      </xdr:nvSpPr>
      <xdr:spPr>
        <a:xfrm>
          <a:off x="12509500" y="48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13822</xdr:rowOff>
    </xdr:from>
    <xdr:to>
      <xdr:col>68</xdr:col>
      <xdr:colOff>73025</xdr:colOff>
      <xdr:row>28</xdr:row>
      <xdr:rowOff>129928</xdr:rowOff>
    </xdr:to>
    <xdr:cxnSp macro="">
      <xdr:nvCxnSpPr>
        <xdr:cNvPr id="160" name="直線コネクタ 159">
          <a:extLst>
            <a:ext uri="{FF2B5EF4-FFF2-40B4-BE49-F238E27FC236}">
              <a16:creationId xmlns:a16="http://schemas.microsoft.com/office/drawing/2014/main" id="{8407A2EE-EEC4-40B4-A8BF-33669F08FBB0}"/>
            </a:ext>
          </a:extLst>
        </xdr:cNvPr>
        <xdr:cNvCxnSpPr/>
      </xdr:nvCxnSpPr>
      <xdr:spPr>
        <a:xfrm flipV="1">
          <a:off x="12560300" y="4814422"/>
          <a:ext cx="762000" cy="1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161650</xdr:rowOff>
    </xdr:from>
    <xdr:to>
      <xdr:col>60</xdr:col>
      <xdr:colOff>123825</xdr:colOff>
      <xdr:row>29</xdr:row>
      <xdr:rowOff>91800</xdr:rowOff>
    </xdr:to>
    <xdr:sp macro="" textlink="">
      <xdr:nvSpPr>
        <xdr:cNvPr id="161" name="楕円 160">
          <a:extLst>
            <a:ext uri="{FF2B5EF4-FFF2-40B4-BE49-F238E27FC236}">
              <a16:creationId xmlns:a16="http://schemas.microsoft.com/office/drawing/2014/main" id="{0C4D117F-9A04-43BF-9F03-543EB458DE62}"/>
            </a:ext>
          </a:extLst>
        </xdr:cNvPr>
        <xdr:cNvSpPr/>
      </xdr:nvSpPr>
      <xdr:spPr>
        <a:xfrm>
          <a:off x="11747500" y="49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129928</xdr:rowOff>
    </xdr:from>
    <xdr:to>
      <xdr:col>64</xdr:col>
      <xdr:colOff>73025</xdr:colOff>
      <xdr:row>29</xdr:row>
      <xdr:rowOff>41000</xdr:rowOff>
    </xdr:to>
    <xdr:cxnSp macro="">
      <xdr:nvCxnSpPr>
        <xdr:cNvPr id="162" name="直線コネクタ 161">
          <a:extLst>
            <a:ext uri="{FF2B5EF4-FFF2-40B4-BE49-F238E27FC236}">
              <a16:creationId xmlns:a16="http://schemas.microsoft.com/office/drawing/2014/main" id="{B8320C9A-67A8-46EF-A6A0-6572B080FE7D}"/>
            </a:ext>
          </a:extLst>
        </xdr:cNvPr>
        <xdr:cNvCxnSpPr/>
      </xdr:nvCxnSpPr>
      <xdr:spPr>
        <a:xfrm flipV="1">
          <a:off x="11798300" y="4930528"/>
          <a:ext cx="762000" cy="8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4D827C9C-8CF9-4E44-9BB7-8F1A6254B377}"/>
            </a:ext>
          </a:extLst>
        </xdr:cNvPr>
        <xdr:cNvSpPr txBox="1"/>
      </xdr:nvSpPr>
      <xdr:spPr>
        <a:xfrm>
          <a:off x="13836727" y="518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2ACA835A-2E40-42A3-8686-D074F3094EC8}"/>
            </a:ext>
          </a:extLst>
        </xdr:cNvPr>
        <xdr:cNvSpPr txBox="1"/>
      </xdr:nvSpPr>
      <xdr:spPr>
        <a:xfrm>
          <a:off x="13087427" y="512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5" name="n_3aveValue債務償還比率">
          <a:extLst>
            <a:ext uri="{FF2B5EF4-FFF2-40B4-BE49-F238E27FC236}">
              <a16:creationId xmlns:a16="http://schemas.microsoft.com/office/drawing/2014/main" id="{673D5DD6-9878-40CC-87B4-FA7EB30CC3D2}"/>
            </a:ext>
          </a:extLst>
        </xdr:cNvPr>
        <xdr:cNvSpPr txBox="1"/>
      </xdr:nvSpPr>
      <xdr:spPr>
        <a:xfrm>
          <a:off x="12325427" y="53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6" name="n_4aveValue債務償還比率">
          <a:extLst>
            <a:ext uri="{FF2B5EF4-FFF2-40B4-BE49-F238E27FC236}">
              <a16:creationId xmlns:a16="http://schemas.microsoft.com/office/drawing/2014/main" id="{B145ACB4-A38D-4205-8B71-4061D9A0651F}"/>
            </a:ext>
          </a:extLst>
        </xdr:cNvPr>
        <xdr:cNvSpPr txBox="1"/>
      </xdr:nvSpPr>
      <xdr:spPr>
        <a:xfrm>
          <a:off x="11563427" y="535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168948</xdr:rowOff>
    </xdr:from>
    <xdr:ext cx="469744" cy="259045"/>
    <xdr:sp macro="" textlink="">
      <xdr:nvSpPr>
        <xdr:cNvPr id="167" name="n_1mainValue債務償還比率">
          <a:extLst>
            <a:ext uri="{FF2B5EF4-FFF2-40B4-BE49-F238E27FC236}">
              <a16:creationId xmlns:a16="http://schemas.microsoft.com/office/drawing/2014/main" id="{ACDFAD2A-9BDA-48EF-A5D4-175624EA39DD}"/>
            </a:ext>
          </a:extLst>
        </xdr:cNvPr>
        <xdr:cNvSpPr txBox="1"/>
      </xdr:nvSpPr>
      <xdr:spPr>
        <a:xfrm>
          <a:off x="13836727" y="462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81149</xdr:rowOff>
    </xdr:from>
    <xdr:ext cx="469744" cy="259045"/>
    <xdr:sp macro="" textlink="">
      <xdr:nvSpPr>
        <xdr:cNvPr id="168" name="n_2mainValue債務償還比率">
          <a:extLst>
            <a:ext uri="{FF2B5EF4-FFF2-40B4-BE49-F238E27FC236}">
              <a16:creationId xmlns:a16="http://schemas.microsoft.com/office/drawing/2014/main" id="{62ECC8CC-DD7E-4F4A-A4CA-66630CEE7CF1}"/>
            </a:ext>
          </a:extLst>
        </xdr:cNvPr>
        <xdr:cNvSpPr txBox="1"/>
      </xdr:nvSpPr>
      <xdr:spPr>
        <a:xfrm>
          <a:off x="13087427" y="453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25805</xdr:rowOff>
    </xdr:from>
    <xdr:ext cx="469744" cy="259045"/>
    <xdr:sp macro="" textlink="">
      <xdr:nvSpPr>
        <xdr:cNvPr id="169" name="n_3mainValue債務償還比率">
          <a:extLst>
            <a:ext uri="{FF2B5EF4-FFF2-40B4-BE49-F238E27FC236}">
              <a16:creationId xmlns:a16="http://schemas.microsoft.com/office/drawing/2014/main" id="{E0FF7AA5-A37A-44EE-AE27-21DE042F3475}"/>
            </a:ext>
          </a:extLst>
        </xdr:cNvPr>
        <xdr:cNvSpPr txBox="1"/>
      </xdr:nvSpPr>
      <xdr:spPr>
        <a:xfrm>
          <a:off x="12325427" y="465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108327</xdr:rowOff>
    </xdr:from>
    <xdr:ext cx="469744" cy="259045"/>
    <xdr:sp macro="" textlink="">
      <xdr:nvSpPr>
        <xdr:cNvPr id="170" name="n_4mainValue債務償還比率">
          <a:extLst>
            <a:ext uri="{FF2B5EF4-FFF2-40B4-BE49-F238E27FC236}">
              <a16:creationId xmlns:a16="http://schemas.microsoft.com/office/drawing/2014/main" id="{2752ED0C-E7A2-499A-B41E-1392568A2964}"/>
            </a:ext>
          </a:extLst>
        </xdr:cNvPr>
        <xdr:cNvSpPr txBox="1"/>
      </xdr:nvSpPr>
      <xdr:spPr>
        <a:xfrm>
          <a:off x="11563427" y="473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CFA2D2A5-7D56-4C65-ACC1-80D28174ABA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5348F48E-0429-4C92-A9E1-16C2DFF6E0D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65F6D1E-C3E4-42AB-89AC-C29B1EBF4A3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AAA34EE-86D8-4973-888C-AC26C4E386F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AE1E854E-A1AE-4611-88DA-550718D68E6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2D60FB63-A440-4B71-B089-56EE1337788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2617B9-6F4D-4A4B-9BA9-FA6EDD91ADE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D5578B-E6A5-42A6-9D32-0F5D9E6021A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A8F06B-FE68-4585-8ED7-4736222CBD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4495B8-5385-4542-93DF-93FF1739CA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C6F7E8-6A89-4291-A1A2-1CA63DB6F3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0EA1D3-A860-474D-BBDF-7F393D9A6A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DC8E43-B240-4DA1-A3D5-D30F066A53E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97D4DF-3065-43A3-A2D9-E688D1E53C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53C603-308C-4C38-BA37-6BFE0E17DF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E3FF8B-9817-4B87-89EB-CBEE7FC8AC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C2C94B-DB7E-4F6B-9347-498D229056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A15FD8-A9AE-4370-AF0A-B5C103D504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DDAA67-C3B8-469D-9291-21E52505693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887EA1-7245-4760-9BFC-6FBF556FCEA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C6204D-AFD0-4CD1-9790-D002E82A16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EB449BC-A56D-485F-8055-0747954BC1E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00B4245-41D1-4A86-9A16-012B01C9E2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46552E-54A8-416E-8039-6E078E1E6D4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5807E9-16CF-43F2-9A5C-868852D3DA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3243FB-25CE-447C-A2B3-94C8CB597AE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014B6F-2ECA-47D2-8647-520487D1CC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221603-5B18-437A-A327-92E54454C7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D530DC-24B2-47CF-9779-700D273060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ED9DEA-2AB2-4DD3-8C3C-432B4D6440A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51BBC7-E45D-4950-B3D7-C168326052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E2C9A9-27B2-4FE6-BFA7-3FD6C834BDA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8079A6-59AF-4F0B-8334-CAD3DC8F87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716A28-88AB-41E8-9A4A-5CB1ADCF45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BFEB78-251A-414E-A5A8-C34011DA0F4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1DD291A-5641-4456-8DFF-A95F88CDD3B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A809F5-335C-43D6-8D68-4036A70FC3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0C0097-69B0-4B61-87D1-3B35B4FF15B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314982-AAC8-4AE0-B4ED-46692D8A2C2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AE88E8-C468-43EB-B0C5-2BCB7F38E53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D9F78C-FB42-42DD-8857-548C5D0B16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3337AC1-7A6B-487D-9D24-D5A5564EF7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C4D56CA-D9D3-4F2E-B7A2-1936B9BC869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FDC13C-A0BC-4FC0-B93D-30BB5DC58B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485E97-2C62-49B0-9C5E-DC85ACE241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577B969-9D11-4539-8FB2-9C60291F9C7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95D282-FC20-4D35-BD0E-82E21182FB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BA30361-7AAC-4958-83F3-4005C20C6E9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A300D89-3CB7-4A71-A345-116DFCAB656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57FD026-2426-4320-BD91-A024869D93C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8EBF5D5-7042-4ABC-967D-720DCC03EAF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5D5E165-E7C0-44B7-96B0-3889369BF7B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B9E4AC1-4791-40B7-9D50-6AE07007521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E33803-46AE-41B2-8A23-446F4A7CAE5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2FC797B-7C79-43E2-BB34-EA1D7860A2D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C386F5E-5D14-45B3-84F0-0946D867F97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DF88B60-F0CB-439B-B5B3-2CF18A16F1A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D66017C-56DB-4EF3-A8B4-4BDE090FDA0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E4AF3F6-36AF-4E3D-A08F-50D3D8672FC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78E9AC7-8E12-4065-B734-2390F8F8F57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0F3FEDC-9BBA-4296-8932-7915D494FF3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C970C716-5E4C-47DB-87B8-52398F9D8EEB}"/>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68906B28-9240-42BF-8A6B-F23D45881B66}"/>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5D568DEA-EBA3-4C20-BB69-F6BDAF4BED71}"/>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4C02B695-67E7-4DE4-B274-42FAC8811F71}"/>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B746D90A-7A25-4555-BC9C-E608C9C10EF4}"/>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64183735-995C-4A1B-9533-32D0B172D5D3}"/>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7E35B3E9-C893-4ABE-9B4F-49F3414CCC6D}"/>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F79DE76-13AC-4308-8CE4-DF70EF019BF3}"/>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46F36A3C-B9EB-42D2-9649-F3BB1D8240C3}"/>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6" name="フローチャート: 判断 65">
          <a:extLst>
            <a:ext uri="{FF2B5EF4-FFF2-40B4-BE49-F238E27FC236}">
              <a16:creationId xmlns:a16="http://schemas.microsoft.com/office/drawing/2014/main" id="{D4743002-2B5A-4465-A0D2-DB6F0850BDC8}"/>
            </a:ext>
          </a:extLst>
        </xdr:cNvPr>
        <xdr:cNvSpPr/>
      </xdr:nvSpPr>
      <xdr:spPr>
        <a:xfrm>
          <a:off x="196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8CC9E630-6A63-4197-ABDC-FACA59301A48}"/>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613EF1E-D171-41C1-BBFA-E1677008801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2B7811-B060-4CF5-97A5-DBDCFFABB8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8598EA-9FDA-4B0F-8212-716C689267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8842089-D84F-4DC2-AEC6-6C2DDD78ECC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BC9BB6D-5CE5-4C84-894D-E5914A4E8B1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160655</xdr:rowOff>
    </xdr:from>
    <xdr:to>
      <xdr:col>24</xdr:col>
      <xdr:colOff>114300</xdr:colOff>
      <xdr:row>39</xdr:row>
      <xdr:rowOff>90805</xdr:rowOff>
    </xdr:to>
    <xdr:sp macro="" textlink="">
      <xdr:nvSpPr>
        <xdr:cNvPr id="73" name="楕円 72">
          <a:extLst>
            <a:ext uri="{FF2B5EF4-FFF2-40B4-BE49-F238E27FC236}">
              <a16:creationId xmlns:a16="http://schemas.microsoft.com/office/drawing/2014/main" id="{19FC3305-5C09-439B-A478-1538022ECEC0}"/>
            </a:ext>
          </a:extLst>
        </xdr:cNvPr>
        <xdr:cNvSpPr/>
      </xdr:nvSpPr>
      <xdr:spPr>
        <a:xfrm>
          <a:off x="4584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139082</xdr:rowOff>
    </xdr:from>
    <xdr:ext cx="405111" cy="259045"/>
    <xdr:sp macro="" textlink="">
      <xdr:nvSpPr>
        <xdr:cNvPr id="74" name="【道路】&#10;有形固定資産減価償却率該当値テキスト">
          <a:extLst>
            <a:ext uri="{FF2B5EF4-FFF2-40B4-BE49-F238E27FC236}">
              <a16:creationId xmlns:a16="http://schemas.microsoft.com/office/drawing/2014/main" id="{5FB3F240-1A1C-4A2D-8266-576CA1B625C7}"/>
            </a:ext>
          </a:extLst>
        </xdr:cNvPr>
        <xdr:cNvSpPr txBox="1"/>
      </xdr:nvSpPr>
      <xdr:spPr>
        <a:xfrm>
          <a:off x="4673600"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122555</xdr:rowOff>
    </xdr:from>
    <xdr:to>
      <xdr:col>20</xdr:col>
      <xdr:colOff>38100</xdr:colOff>
      <xdr:row>39</xdr:row>
      <xdr:rowOff>52705</xdr:rowOff>
    </xdr:to>
    <xdr:sp macro="" textlink="">
      <xdr:nvSpPr>
        <xdr:cNvPr id="75" name="楕円 74">
          <a:extLst>
            <a:ext uri="{FF2B5EF4-FFF2-40B4-BE49-F238E27FC236}">
              <a16:creationId xmlns:a16="http://schemas.microsoft.com/office/drawing/2014/main" id="{5511B7FC-D599-479D-AF5E-E05562C05EDC}"/>
            </a:ext>
          </a:extLst>
        </xdr:cNvPr>
        <xdr:cNvSpPr/>
      </xdr:nvSpPr>
      <xdr:spPr>
        <a:xfrm>
          <a:off x="3746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xdr:rowOff>
    </xdr:from>
    <xdr:to>
      <xdr:col>24</xdr:col>
      <xdr:colOff>63500</xdr:colOff>
      <xdr:row>39</xdr:row>
      <xdr:rowOff>40005</xdr:rowOff>
    </xdr:to>
    <xdr:cxnSp macro="">
      <xdr:nvCxnSpPr>
        <xdr:cNvPr id="76" name="直線コネクタ 75">
          <a:extLst>
            <a:ext uri="{FF2B5EF4-FFF2-40B4-BE49-F238E27FC236}">
              <a16:creationId xmlns:a16="http://schemas.microsoft.com/office/drawing/2014/main" id="{FFF5F8E2-A328-45E4-94D3-13732E6556A7}"/>
            </a:ext>
          </a:extLst>
        </xdr:cNvPr>
        <xdr:cNvCxnSpPr/>
      </xdr:nvCxnSpPr>
      <xdr:spPr>
        <a:xfrm>
          <a:off x="3797300" y="66884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84455</xdr:rowOff>
    </xdr:from>
    <xdr:to>
      <xdr:col>15</xdr:col>
      <xdr:colOff>101600</xdr:colOff>
      <xdr:row>39</xdr:row>
      <xdr:rowOff>14605</xdr:rowOff>
    </xdr:to>
    <xdr:sp macro="" textlink="">
      <xdr:nvSpPr>
        <xdr:cNvPr id="77" name="楕円 76">
          <a:extLst>
            <a:ext uri="{FF2B5EF4-FFF2-40B4-BE49-F238E27FC236}">
              <a16:creationId xmlns:a16="http://schemas.microsoft.com/office/drawing/2014/main" id="{EA070435-3B9A-412A-B4A4-2252A8316486}"/>
            </a:ext>
          </a:extLst>
        </xdr:cNvPr>
        <xdr:cNvSpPr/>
      </xdr:nvSpPr>
      <xdr:spPr>
        <a:xfrm>
          <a:off x="2857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135255</xdr:rowOff>
    </xdr:from>
    <xdr:to>
      <xdr:col>19</xdr:col>
      <xdr:colOff>177800</xdr:colOff>
      <xdr:row>39</xdr:row>
      <xdr:rowOff>1905</xdr:rowOff>
    </xdr:to>
    <xdr:cxnSp macro="">
      <xdr:nvCxnSpPr>
        <xdr:cNvPr id="78" name="直線コネクタ 77">
          <a:extLst>
            <a:ext uri="{FF2B5EF4-FFF2-40B4-BE49-F238E27FC236}">
              <a16:creationId xmlns:a16="http://schemas.microsoft.com/office/drawing/2014/main" id="{793652EA-43D9-45B5-9F01-10BC1ADEFC7D}"/>
            </a:ext>
          </a:extLst>
        </xdr:cNvPr>
        <xdr:cNvCxnSpPr/>
      </xdr:nvCxnSpPr>
      <xdr:spPr>
        <a:xfrm>
          <a:off x="2908300" y="665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63500</xdr:rowOff>
    </xdr:from>
    <xdr:to>
      <xdr:col>10</xdr:col>
      <xdr:colOff>165100</xdr:colOff>
      <xdr:row>38</xdr:row>
      <xdr:rowOff>165100</xdr:rowOff>
    </xdr:to>
    <xdr:sp macro="" textlink="">
      <xdr:nvSpPr>
        <xdr:cNvPr id="79" name="楕円 78">
          <a:extLst>
            <a:ext uri="{FF2B5EF4-FFF2-40B4-BE49-F238E27FC236}">
              <a16:creationId xmlns:a16="http://schemas.microsoft.com/office/drawing/2014/main" id="{CB5774A4-A12C-4090-BCB9-A6B18D95E1D3}"/>
            </a:ext>
          </a:extLst>
        </xdr:cNvPr>
        <xdr:cNvSpPr/>
      </xdr:nvSpPr>
      <xdr:spPr>
        <a:xfrm>
          <a:off x="196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114300</xdr:rowOff>
    </xdr:from>
    <xdr:to>
      <xdr:col>15</xdr:col>
      <xdr:colOff>50800</xdr:colOff>
      <xdr:row>38</xdr:row>
      <xdr:rowOff>135255</xdr:rowOff>
    </xdr:to>
    <xdr:cxnSp macro="">
      <xdr:nvCxnSpPr>
        <xdr:cNvPr id="80" name="直線コネクタ 79">
          <a:extLst>
            <a:ext uri="{FF2B5EF4-FFF2-40B4-BE49-F238E27FC236}">
              <a16:creationId xmlns:a16="http://schemas.microsoft.com/office/drawing/2014/main" id="{0DCAACCA-4D69-45C5-926F-1E852ED23DC4}"/>
            </a:ext>
          </a:extLst>
        </xdr:cNvPr>
        <xdr:cNvCxnSpPr/>
      </xdr:nvCxnSpPr>
      <xdr:spPr>
        <a:xfrm>
          <a:off x="2019300" y="66294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33020</xdr:rowOff>
    </xdr:from>
    <xdr:to>
      <xdr:col>6</xdr:col>
      <xdr:colOff>38100</xdr:colOff>
      <xdr:row>38</xdr:row>
      <xdr:rowOff>134620</xdr:rowOff>
    </xdr:to>
    <xdr:sp macro="" textlink="">
      <xdr:nvSpPr>
        <xdr:cNvPr id="81" name="楕円 80">
          <a:extLst>
            <a:ext uri="{FF2B5EF4-FFF2-40B4-BE49-F238E27FC236}">
              <a16:creationId xmlns:a16="http://schemas.microsoft.com/office/drawing/2014/main" id="{E55EBEB4-6BCC-4753-AF07-57285568E0FA}"/>
            </a:ext>
          </a:extLst>
        </xdr:cNvPr>
        <xdr:cNvSpPr/>
      </xdr:nvSpPr>
      <xdr:spPr>
        <a:xfrm>
          <a:off x="1079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83820</xdr:rowOff>
    </xdr:from>
    <xdr:to>
      <xdr:col>10</xdr:col>
      <xdr:colOff>114300</xdr:colOff>
      <xdr:row>38</xdr:row>
      <xdr:rowOff>114300</xdr:rowOff>
    </xdr:to>
    <xdr:cxnSp macro="">
      <xdr:nvCxnSpPr>
        <xdr:cNvPr id="82" name="直線コネクタ 81">
          <a:extLst>
            <a:ext uri="{FF2B5EF4-FFF2-40B4-BE49-F238E27FC236}">
              <a16:creationId xmlns:a16="http://schemas.microsoft.com/office/drawing/2014/main" id="{30B88252-7524-45A2-98D2-FA363010EF95}"/>
            </a:ext>
          </a:extLst>
        </xdr:cNvPr>
        <xdr:cNvCxnSpPr/>
      </xdr:nvCxnSpPr>
      <xdr:spPr>
        <a:xfrm>
          <a:off x="1130300" y="6598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0D9BB49E-CA6D-4380-9328-87197CF4411C}"/>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B7A8B158-A48C-4FA9-A29B-905A47D687D3}"/>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97807</xdr:rowOff>
    </xdr:from>
    <xdr:ext cx="405111" cy="259045"/>
    <xdr:sp macro="" textlink="">
      <xdr:nvSpPr>
        <xdr:cNvPr id="85" name="n_3aveValue【道路】&#10;有形固定資産減価償却率">
          <a:extLst>
            <a:ext uri="{FF2B5EF4-FFF2-40B4-BE49-F238E27FC236}">
              <a16:creationId xmlns:a16="http://schemas.microsoft.com/office/drawing/2014/main" id="{3D17860E-37AA-4730-A6B8-7FBE5A4CD15B}"/>
            </a:ext>
          </a:extLst>
        </xdr:cNvPr>
        <xdr:cNvSpPr txBox="1"/>
      </xdr:nvSpPr>
      <xdr:spPr>
        <a:xfrm>
          <a:off x="1816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6" name="n_4aveValue【道路】&#10;有形固定資産減価償却率">
          <a:extLst>
            <a:ext uri="{FF2B5EF4-FFF2-40B4-BE49-F238E27FC236}">
              <a16:creationId xmlns:a16="http://schemas.microsoft.com/office/drawing/2014/main" id="{DEE84BB9-8C20-4F6A-8EBC-9E5531EC59F6}"/>
            </a:ext>
          </a:extLst>
        </xdr:cNvPr>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43832</xdr:rowOff>
    </xdr:from>
    <xdr:ext cx="405111" cy="259045"/>
    <xdr:sp macro="" textlink="">
      <xdr:nvSpPr>
        <xdr:cNvPr id="87" name="n_1mainValue【道路】&#10;有形固定資産減価償却率">
          <a:extLst>
            <a:ext uri="{FF2B5EF4-FFF2-40B4-BE49-F238E27FC236}">
              <a16:creationId xmlns:a16="http://schemas.microsoft.com/office/drawing/2014/main" id="{7C731359-EEB9-49FC-9ED0-E220769CC431}"/>
            </a:ext>
          </a:extLst>
        </xdr:cNvPr>
        <xdr:cNvSpPr txBox="1"/>
      </xdr:nvSpPr>
      <xdr:spPr>
        <a:xfrm>
          <a:off x="3582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5732</xdr:rowOff>
    </xdr:from>
    <xdr:ext cx="405111" cy="259045"/>
    <xdr:sp macro="" textlink="">
      <xdr:nvSpPr>
        <xdr:cNvPr id="88" name="n_2mainValue【道路】&#10;有形固定資産減価償却率">
          <a:extLst>
            <a:ext uri="{FF2B5EF4-FFF2-40B4-BE49-F238E27FC236}">
              <a16:creationId xmlns:a16="http://schemas.microsoft.com/office/drawing/2014/main" id="{6D72613C-2F6F-4BA7-A145-CC19D7577569}"/>
            </a:ext>
          </a:extLst>
        </xdr:cNvPr>
        <xdr:cNvSpPr txBox="1"/>
      </xdr:nvSpPr>
      <xdr:spPr>
        <a:xfrm>
          <a:off x="2705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156227</xdr:rowOff>
    </xdr:from>
    <xdr:ext cx="405111" cy="259045"/>
    <xdr:sp macro="" textlink="">
      <xdr:nvSpPr>
        <xdr:cNvPr id="89" name="n_3mainValue【道路】&#10;有形固定資産減価償却率">
          <a:extLst>
            <a:ext uri="{FF2B5EF4-FFF2-40B4-BE49-F238E27FC236}">
              <a16:creationId xmlns:a16="http://schemas.microsoft.com/office/drawing/2014/main" id="{047C6B25-816E-4A3B-9D1B-A1D776A8FE20}"/>
            </a:ext>
          </a:extLst>
        </xdr:cNvPr>
        <xdr:cNvSpPr txBox="1"/>
      </xdr:nvSpPr>
      <xdr:spPr>
        <a:xfrm>
          <a:off x="1816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125747</xdr:rowOff>
    </xdr:from>
    <xdr:ext cx="405111" cy="259045"/>
    <xdr:sp macro="" textlink="">
      <xdr:nvSpPr>
        <xdr:cNvPr id="90" name="n_4mainValue【道路】&#10;有形固定資産減価償却率">
          <a:extLst>
            <a:ext uri="{FF2B5EF4-FFF2-40B4-BE49-F238E27FC236}">
              <a16:creationId xmlns:a16="http://schemas.microsoft.com/office/drawing/2014/main" id="{60490DEB-8507-4949-AA12-5B10547A31A7}"/>
            </a:ext>
          </a:extLst>
        </xdr:cNvPr>
        <xdr:cNvSpPr txBox="1"/>
      </xdr:nvSpPr>
      <xdr:spPr>
        <a:xfrm>
          <a:off x="927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EAF26D9-9215-4A3C-A369-60A3D70162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F9D1C33-69A1-4627-92DA-C1C82CE4CA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368A10E-F87C-4246-9D4B-F45F906840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D7EAEA2-1E68-4A02-BCA4-6CA167683F7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885C5FF-EF7B-41FB-B5F8-B58580E82D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93E4722-04C9-4EA7-919D-39789FFBBF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63DC84B-3BDE-4BD3-8C52-B47632F2EA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85F14B2-E5AD-42EC-842E-4CB39A2F61C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BC83D11-71D5-4BF7-B31C-71153FA76C8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72EC4C4-6D4C-4C11-9027-F0FAFCA01F9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9649573-EDF7-4F5C-AB89-A4086F150E8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941DD8E-CA67-4360-9E8E-16536FA0781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33CF205-F9B3-43D9-AB2B-B8298AEFE62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0098B81-05AF-4342-A85E-3B44CFBF7AC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9EE6BEA-C61A-4586-B318-2B41C899A49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EB9088B-80DF-4E22-A159-2166A05FCBA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2F3E478-0554-4AAC-9650-0E5C6410BD7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34CA616-5D70-41DB-BAD0-B00A44645B2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172B6E5-0CD0-4576-9E64-D418D4AB454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A17E9D6-8AF8-48E5-A68A-C2F65AC71A9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62FB2D4-39B8-48E0-9300-7FEA90D374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259E7AF-29B6-4DDF-9353-BAFC89FD8F9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0CE0D09-8AC0-4187-9607-FC142E08D89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8CED8574-9DCB-44F2-9751-FD45EC9C3391}"/>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30F07448-A3D7-4E2A-9E8B-03346AA07616}"/>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A65F7C12-F122-4BA8-84B9-0195BDB3F4B8}"/>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C96E6B86-B2E3-4F46-A8F1-48F9F744D12A}"/>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A89FCA7F-7784-4EBA-B694-C0B60D3C6663}"/>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23A0B327-E2A6-4318-9C58-03BB9AA2CCF2}"/>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22795826-2925-4D0D-8D79-7F6CB9C1D6E7}"/>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21025EC6-F202-458D-8BC7-2BFD8D720E07}"/>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B5EDFAF-2E20-42F0-9B9F-DCF2334E9618}"/>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3" name="フローチャート: 判断 122">
          <a:extLst>
            <a:ext uri="{FF2B5EF4-FFF2-40B4-BE49-F238E27FC236}">
              <a16:creationId xmlns:a16="http://schemas.microsoft.com/office/drawing/2014/main" id="{DF82175B-5CA7-4588-AC40-0FFBBB4FD92E}"/>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4" name="フローチャート: 判断 123">
          <a:extLst>
            <a:ext uri="{FF2B5EF4-FFF2-40B4-BE49-F238E27FC236}">
              <a16:creationId xmlns:a16="http://schemas.microsoft.com/office/drawing/2014/main" id="{F5390163-4CDE-4DFF-AB5D-D17E9F20F135}"/>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3C81870-EB1B-42B5-880B-6E6DE1CB5F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44C2634-551B-42DD-B18A-816D0BD15BE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2606F3D-D57C-4798-9A02-F7FCBD6111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E2AE42E-3483-4DB3-B315-AB413884610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1161B98-8AC0-4583-AE09-8DAC7AB0BA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86626</xdr:rowOff>
    </xdr:from>
    <xdr:to>
      <xdr:col>55</xdr:col>
      <xdr:colOff>50800</xdr:colOff>
      <xdr:row>42</xdr:row>
      <xdr:rowOff>16776</xdr:rowOff>
    </xdr:to>
    <xdr:sp macro="" textlink="">
      <xdr:nvSpPr>
        <xdr:cNvPr id="130" name="楕円 129">
          <a:extLst>
            <a:ext uri="{FF2B5EF4-FFF2-40B4-BE49-F238E27FC236}">
              <a16:creationId xmlns:a16="http://schemas.microsoft.com/office/drawing/2014/main" id="{B8A02728-2F0A-41EB-B360-076F492AA1A2}"/>
            </a:ext>
          </a:extLst>
        </xdr:cNvPr>
        <xdr:cNvSpPr/>
      </xdr:nvSpPr>
      <xdr:spPr>
        <a:xfrm>
          <a:off x="10426700" y="71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1553</xdr:rowOff>
    </xdr:from>
    <xdr:ext cx="469744" cy="259045"/>
    <xdr:sp macro="" textlink="">
      <xdr:nvSpPr>
        <xdr:cNvPr id="131" name="【道路】&#10;一人当たり延長該当値テキスト">
          <a:extLst>
            <a:ext uri="{FF2B5EF4-FFF2-40B4-BE49-F238E27FC236}">
              <a16:creationId xmlns:a16="http://schemas.microsoft.com/office/drawing/2014/main" id="{EC953142-FC9A-4DC8-B879-B9A26CE5BAEC}"/>
            </a:ext>
          </a:extLst>
        </xdr:cNvPr>
        <xdr:cNvSpPr txBox="1"/>
      </xdr:nvSpPr>
      <xdr:spPr>
        <a:xfrm>
          <a:off x="10515600" y="70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86284</xdr:rowOff>
    </xdr:from>
    <xdr:to>
      <xdr:col>50</xdr:col>
      <xdr:colOff>165100</xdr:colOff>
      <xdr:row>42</xdr:row>
      <xdr:rowOff>16434</xdr:rowOff>
    </xdr:to>
    <xdr:sp macro="" textlink="">
      <xdr:nvSpPr>
        <xdr:cNvPr id="132" name="楕円 131">
          <a:extLst>
            <a:ext uri="{FF2B5EF4-FFF2-40B4-BE49-F238E27FC236}">
              <a16:creationId xmlns:a16="http://schemas.microsoft.com/office/drawing/2014/main" id="{5DDBCC88-4A24-483F-9684-0207CB223C3D}"/>
            </a:ext>
          </a:extLst>
        </xdr:cNvPr>
        <xdr:cNvSpPr/>
      </xdr:nvSpPr>
      <xdr:spPr>
        <a:xfrm>
          <a:off x="9588500" y="71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137084</xdr:rowOff>
    </xdr:from>
    <xdr:to>
      <xdr:col>55</xdr:col>
      <xdr:colOff>0</xdr:colOff>
      <xdr:row>41</xdr:row>
      <xdr:rowOff>137426</xdr:rowOff>
    </xdr:to>
    <xdr:cxnSp macro="">
      <xdr:nvCxnSpPr>
        <xdr:cNvPr id="133" name="直線コネクタ 132">
          <a:extLst>
            <a:ext uri="{FF2B5EF4-FFF2-40B4-BE49-F238E27FC236}">
              <a16:creationId xmlns:a16="http://schemas.microsoft.com/office/drawing/2014/main" id="{688D709B-F790-45AC-960E-9E41F2FD2FD8}"/>
            </a:ext>
          </a:extLst>
        </xdr:cNvPr>
        <xdr:cNvCxnSpPr/>
      </xdr:nvCxnSpPr>
      <xdr:spPr>
        <a:xfrm>
          <a:off x="9639300" y="7166534"/>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86398</xdr:rowOff>
    </xdr:from>
    <xdr:to>
      <xdr:col>46</xdr:col>
      <xdr:colOff>38100</xdr:colOff>
      <xdr:row>42</xdr:row>
      <xdr:rowOff>16548</xdr:rowOff>
    </xdr:to>
    <xdr:sp macro="" textlink="">
      <xdr:nvSpPr>
        <xdr:cNvPr id="134" name="楕円 133">
          <a:extLst>
            <a:ext uri="{FF2B5EF4-FFF2-40B4-BE49-F238E27FC236}">
              <a16:creationId xmlns:a16="http://schemas.microsoft.com/office/drawing/2014/main" id="{CE7AB1AA-8FAF-45D7-AC27-1BF9AEC44ACD}"/>
            </a:ext>
          </a:extLst>
        </xdr:cNvPr>
        <xdr:cNvSpPr/>
      </xdr:nvSpPr>
      <xdr:spPr>
        <a:xfrm>
          <a:off x="8699500" y="71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137084</xdr:rowOff>
    </xdr:from>
    <xdr:to>
      <xdr:col>50</xdr:col>
      <xdr:colOff>114300</xdr:colOff>
      <xdr:row>41</xdr:row>
      <xdr:rowOff>137198</xdr:rowOff>
    </xdr:to>
    <xdr:cxnSp macro="">
      <xdr:nvCxnSpPr>
        <xdr:cNvPr id="135" name="直線コネクタ 134">
          <a:extLst>
            <a:ext uri="{FF2B5EF4-FFF2-40B4-BE49-F238E27FC236}">
              <a16:creationId xmlns:a16="http://schemas.microsoft.com/office/drawing/2014/main" id="{0FD1056C-D59C-48D1-A65C-083CBC554344}"/>
            </a:ext>
          </a:extLst>
        </xdr:cNvPr>
        <xdr:cNvCxnSpPr/>
      </xdr:nvCxnSpPr>
      <xdr:spPr>
        <a:xfrm flipV="1">
          <a:off x="8750300" y="716653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86589</xdr:rowOff>
    </xdr:from>
    <xdr:to>
      <xdr:col>41</xdr:col>
      <xdr:colOff>101600</xdr:colOff>
      <xdr:row>42</xdr:row>
      <xdr:rowOff>16739</xdr:rowOff>
    </xdr:to>
    <xdr:sp macro="" textlink="">
      <xdr:nvSpPr>
        <xdr:cNvPr id="136" name="楕円 135">
          <a:extLst>
            <a:ext uri="{FF2B5EF4-FFF2-40B4-BE49-F238E27FC236}">
              <a16:creationId xmlns:a16="http://schemas.microsoft.com/office/drawing/2014/main" id="{01F67BE7-79D5-4FA1-8365-6774733CD542}"/>
            </a:ext>
          </a:extLst>
        </xdr:cNvPr>
        <xdr:cNvSpPr/>
      </xdr:nvSpPr>
      <xdr:spPr>
        <a:xfrm>
          <a:off x="7810500" y="711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137198</xdr:rowOff>
    </xdr:from>
    <xdr:to>
      <xdr:col>45</xdr:col>
      <xdr:colOff>177800</xdr:colOff>
      <xdr:row>41</xdr:row>
      <xdr:rowOff>137389</xdr:rowOff>
    </xdr:to>
    <xdr:cxnSp macro="">
      <xdr:nvCxnSpPr>
        <xdr:cNvPr id="137" name="直線コネクタ 136">
          <a:extLst>
            <a:ext uri="{FF2B5EF4-FFF2-40B4-BE49-F238E27FC236}">
              <a16:creationId xmlns:a16="http://schemas.microsoft.com/office/drawing/2014/main" id="{FC0E222A-213B-462F-BBB3-BE0705BECC0B}"/>
            </a:ext>
          </a:extLst>
        </xdr:cNvPr>
        <xdr:cNvCxnSpPr/>
      </xdr:nvCxnSpPr>
      <xdr:spPr>
        <a:xfrm flipV="1">
          <a:off x="7861300" y="716664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86551</xdr:rowOff>
    </xdr:from>
    <xdr:to>
      <xdr:col>36</xdr:col>
      <xdr:colOff>165100</xdr:colOff>
      <xdr:row>42</xdr:row>
      <xdr:rowOff>16701</xdr:rowOff>
    </xdr:to>
    <xdr:sp macro="" textlink="">
      <xdr:nvSpPr>
        <xdr:cNvPr id="138" name="楕円 137">
          <a:extLst>
            <a:ext uri="{FF2B5EF4-FFF2-40B4-BE49-F238E27FC236}">
              <a16:creationId xmlns:a16="http://schemas.microsoft.com/office/drawing/2014/main" id="{8520123F-FD17-4396-92EA-54B8D22188CE}"/>
            </a:ext>
          </a:extLst>
        </xdr:cNvPr>
        <xdr:cNvSpPr/>
      </xdr:nvSpPr>
      <xdr:spPr>
        <a:xfrm>
          <a:off x="6921500" y="71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137351</xdr:rowOff>
    </xdr:from>
    <xdr:to>
      <xdr:col>41</xdr:col>
      <xdr:colOff>50800</xdr:colOff>
      <xdr:row>41</xdr:row>
      <xdr:rowOff>137389</xdr:rowOff>
    </xdr:to>
    <xdr:cxnSp macro="">
      <xdr:nvCxnSpPr>
        <xdr:cNvPr id="139" name="直線コネクタ 138">
          <a:extLst>
            <a:ext uri="{FF2B5EF4-FFF2-40B4-BE49-F238E27FC236}">
              <a16:creationId xmlns:a16="http://schemas.microsoft.com/office/drawing/2014/main" id="{8D8A3B19-582F-42BB-9BFF-B189C6BC0D9A}"/>
            </a:ext>
          </a:extLst>
        </xdr:cNvPr>
        <xdr:cNvCxnSpPr/>
      </xdr:nvCxnSpPr>
      <xdr:spPr>
        <a:xfrm>
          <a:off x="6972300" y="716680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758CE3A6-ABEC-4471-9CA2-79BD4B149EB5}"/>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4C447CBC-7C06-4ECF-B4F7-5B8FE6526F27}"/>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2" name="n_3aveValue【道路】&#10;一人当たり延長">
          <a:extLst>
            <a:ext uri="{FF2B5EF4-FFF2-40B4-BE49-F238E27FC236}">
              <a16:creationId xmlns:a16="http://schemas.microsoft.com/office/drawing/2014/main" id="{061ED1D5-9A6C-473C-8B4D-A91F21208F69}"/>
            </a:ext>
          </a:extLst>
        </xdr:cNvPr>
        <xdr:cNvSpPr txBox="1"/>
      </xdr:nvSpPr>
      <xdr:spPr>
        <a:xfrm>
          <a:off x="7594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43" name="n_4aveValue【道路】&#10;一人当たり延長">
          <a:extLst>
            <a:ext uri="{FF2B5EF4-FFF2-40B4-BE49-F238E27FC236}">
              <a16:creationId xmlns:a16="http://schemas.microsoft.com/office/drawing/2014/main" id="{F7B9627E-C5E2-4F12-973E-E39A65A00C4D}"/>
            </a:ext>
          </a:extLst>
        </xdr:cNvPr>
        <xdr:cNvSpPr txBox="1"/>
      </xdr:nvSpPr>
      <xdr:spPr>
        <a:xfrm>
          <a:off x="6705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7561</xdr:rowOff>
    </xdr:from>
    <xdr:ext cx="469744" cy="259045"/>
    <xdr:sp macro="" textlink="">
      <xdr:nvSpPr>
        <xdr:cNvPr id="144" name="n_1mainValue【道路】&#10;一人当たり延長">
          <a:extLst>
            <a:ext uri="{FF2B5EF4-FFF2-40B4-BE49-F238E27FC236}">
              <a16:creationId xmlns:a16="http://schemas.microsoft.com/office/drawing/2014/main" id="{ECA678B4-A2DA-4155-B1F8-068C4D720760}"/>
            </a:ext>
          </a:extLst>
        </xdr:cNvPr>
        <xdr:cNvSpPr txBox="1"/>
      </xdr:nvSpPr>
      <xdr:spPr>
        <a:xfrm>
          <a:off x="9391727" y="720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7675</xdr:rowOff>
    </xdr:from>
    <xdr:ext cx="469744" cy="259045"/>
    <xdr:sp macro="" textlink="">
      <xdr:nvSpPr>
        <xdr:cNvPr id="145" name="n_2mainValue【道路】&#10;一人当たり延長">
          <a:extLst>
            <a:ext uri="{FF2B5EF4-FFF2-40B4-BE49-F238E27FC236}">
              <a16:creationId xmlns:a16="http://schemas.microsoft.com/office/drawing/2014/main" id="{CDCF7AF5-3178-49AD-992D-33F346C11046}"/>
            </a:ext>
          </a:extLst>
        </xdr:cNvPr>
        <xdr:cNvSpPr txBox="1"/>
      </xdr:nvSpPr>
      <xdr:spPr>
        <a:xfrm>
          <a:off x="8515427" y="720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7866</xdr:rowOff>
    </xdr:from>
    <xdr:ext cx="469744" cy="259045"/>
    <xdr:sp macro="" textlink="">
      <xdr:nvSpPr>
        <xdr:cNvPr id="146" name="n_3mainValue【道路】&#10;一人当たり延長">
          <a:extLst>
            <a:ext uri="{FF2B5EF4-FFF2-40B4-BE49-F238E27FC236}">
              <a16:creationId xmlns:a16="http://schemas.microsoft.com/office/drawing/2014/main" id="{397F9CBC-F98B-473D-BCEB-9B9C79A0D979}"/>
            </a:ext>
          </a:extLst>
        </xdr:cNvPr>
        <xdr:cNvSpPr txBox="1"/>
      </xdr:nvSpPr>
      <xdr:spPr>
        <a:xfrm>
          <a:off x="7626427" y="720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7828</xdr:rowOff>
    </xdr:from>
    <xdr:ext cx="469744" cy="259045"/>
    <xdr:sp macro="" textlink="">
      <xdr:nvSpPr>
        <xdr:cNvPr id="147" name="n_4mainValue【道路】&#10;一人当たり延長">
          <a:extLst>
            <a:ext uri="{FF2B5EF4-FFF2-40B4-BE49-F238E27FC236}">
              <a16:creationId xmlns:a16="http://schemas.microsoft.com/office/drawing/2014/main" id="{4998DEEA-DB2A-4EC4-BFDA-84B72C0871DC}"/>
            </a:ext>
          </a:extLst>
        </xdr:cNvPr>
        <xdr:cNvSpPr txBox="1"/>
      </xdr:nvSpPr>
      <xdr:spPr>
        <a:xfrm>
          <a:off x="6737427" y="72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8215606-86CF-4041-8DB0-FD4BB6EED49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CE46F97-B96B-4E06-A937-A7C25EE53F2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669ECC5-15CB-497D-AE18-499FF78B6C3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F27E085-0BC1-40E4-B269-6B4A6F9EB5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B82174A-65E7-4ADB-8E65-6B70039B93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22C9E0B-3C3C-485D-868F-2D03D4E2264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BDEBF10-300A-42BC-AEA4-3F5010D7E4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BADE2DB-4646-4878-B644-054C862DB85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54AD42B-6516-43D5-ADF4-8F851DF39AC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AF5EB3C-B263-4016-A178-F875F6C7444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2120020-1C17-41CA-BD8C-0E4E9FBE33F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B1ADFAF-8680-4DF0-9F01-434BD0F68A6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556E353-B05A-4CCF-B2A5-F8E0F1A9BD4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2247A02-017A-476C-AD52-8E154FC0A7D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F807C26-A327-473E-BFCB-5E4BA8132B8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5879D3A-A9AE-43CC-9027-B52D4EE985C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E544ABE-3DDB-4416-94AD-E89036A4894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E63D8D4-E70B-4C3B-A5FC-A728EBDE06F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F6902E7-692A-4FBD-91E6-2A10F2B1F56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9F2DEE0-14DE-45FA-9F65-29A1B84026B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39D2968-5EFD-43C3-9822-5B926B1E3C7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7E1866B-233E-43E3-9122-A70A007F94C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88D1425-120A-49ED-9D99-06D01211862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928EB1E-F3C9-4553-8F4A-D9522776E6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C708930-F376-4EA4-99B9-24F248500F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93B15B96-3712-47A1-AB9B-199CB42D6EA1}"/>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0F578E4-BDD7-48BA-93D3-1612CF2F383E}"/>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E69EB53C-5700-40DC-893F-D47332BD33D7}"/>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951B35B-1FED-4C36-904C-3527D8BBF6D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73C274CC-7F3A-4139-83B7-D1F2CE20F8FE}"/>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33609E7-960D-41B4-8A9A-6A6376792933}"/>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B7540E12-2DB1-4E62-9F67-10F94DACC148}"/>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7D77BC7E-E0E7-4ED0-9D86-2C795DB82544}"/>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FD08DC7A-5433-48B4-9BC2-394A5EC7CC44}"/>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2" name="フローチャート: 判断 181">
          <a:extLst>
            <a:ext uri="{FF2B5EF4-FFF2-40B4-BE49-F238E27FC236}">
              <a16:creationId xmlns:a16="http://schemas.microsoft.com/office/drawing/2014/main" id="{26513334-1991-4DF8-AF0D-3C4469BE504A}"/>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663F6139-1581-4558-B741-91E2C1F11C41}"/>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A014292-9445-4F72-A3D7-26223646158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F91D9E3-A413-401B-8E24-99EF0FD27D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BA4FF91-2C96-4507-8ACF-595A44AB699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5826A50-9919-48C4-9B10-BEBDBEACFC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DF93BDA-B19A-459A-A957-C82740B823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123916</xdr:rowOff>
    </xdr:from>
    <xdr:to>
      <xdr:col>24</xdr:col>
      <xdr:colOff>114300</xdr:colOff>
      <xdr:row>64</xdr:row>
      <xdr:rowOff>54066</xdr:rowOff>
    </xdr:to>
    <xdr:sp macro="" textlink="">
      <xdr:nvSpPr>
        <xdr:cNvPr id="189" name="楕円 188">
          <a:extLst>
            <a:ext uri="{FF2B5EF4-FFF2-40B4-BE49-F238E27FC236}">
              <a16:creationId xmlns:a16="http://schemas.microsoft.com/office/drawing/2014/main" id="{D332361B-E6C1-4D79-96EF-11D58618C6BA}"/>
            </a:ext>
          </a:extLst>
        </xdr:cNvPr>
        <xdr:cNvSpPr/>
      </xdr:nvSpPr>
      <xdr:spPr>
        <a:xfrm>
          <a:off x="45847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38843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66E4EB6-3D69-449F-A875-9A4C251E30D5}"/>
            </a:ext>
          </a:extLst>
        </xdr:cNvPr>
        <xdr:cNvSpPr txBox="1"/>
      </xdr:nvSpPr>
      <xdr:spPr>
        <a:xfrm>
          <a:off x="4673600" y="10840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119017</xdr:rowOff>
    </xdr:from>
    <xdr:to>
      <xdr:col>20</xdr:col>
      <xdr:colOff>38100</xdr:colOff>
      <xdr:row>64</xdr:row>
      <xdr:rowOff>49167</xdr:rowOff>
    </xdr:to>
    <xdr:sp macro="" textlink="">
      <xdr:nvSpPr>
        <xdr:cNvPr id="191" name="楕円 190">
          <a:extLst>
            <a:ext uri="{FF2B5EF4-FFF2-40B4-BE49-F238E27FC236}">
              <a16:creationId xmlns:a16="http://schemas.microsoft.com/office/drawing/2014/main" id="{E0A3E363-2DB7-4CB7-90CF-1CDB31B9F766}"/>
            </a:ext>
          </a:extLst>
        </xdr:cNvPr>
        <xdr:cNvSpPr/>
      </xdr:nvSpPr>
      <xdr:spPr>
        <a:xfrm>
          <a:off x="3746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169817</xdr:rowOff>
    </xdr:from>
    <xdr:to>
      <xdr:col>24</xdr:col>
      <xdr:colOff>63500</xdr:colOff>
      <xdr:row>64</xdr:row>
      <xdr:rowOff>3266</xdr:rowOff>
    </xdr:to>
    <xdr:cxnSp macro="">
      <xdr:nvCxnSpPr>
        <xdr:cNvPr id="192" name="直線コネクタ 191">
          <a:extLst>
            <a:ext uri="{FF2B5EF4-FFF2-40B4-BE49-F238E27FC236}">
              <a16:creationId xmlns:a16="http://schemas.microsoft.com/office/drawing/2014/main" id="{299E1622-0091-41B2-865D-DCCC8C2B326F}"/>
            </a:ext>
          </a:extLst>
        </xdr:cNvPr>
        <xdr:cNvCxnSpPr/>
      </xdr:nvCxnSpPr>
      <xdr:spPr>
        <a:xfrm>
          <a:off x="3797300" y="1097116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114119</xdr:rowOff>
    </xdr:from>
    <xdr:to>
      <xdr:col>15</xdr:col>
      <xdr:colOff>101600</xdr:colOff>
      <xdr:row>64</xdr:row>
      <xdr:rowOff>44269</xdr:rowOff>
    </xdr:to>
    <xdr:sp macro="" textlink="">
      <xdr:nvSpPr>
        <xdr:cNvPr id="193" name="楕円 192">
          <a:extLst>
            <a:ext uri="{FF2B5EF4-FFF2-40B4-BE49-F238E27FC236}">
              <a16:creationId xmlns:a16="http://schemas.microsoft.com/office/drawing/2014/main" id="{9F9938B2-6CFC-4D98-A47A-1D61103121DC}"/>
            </a:ext>
          </a:extLst>
        </xdr:cNvPr>
        <xdr:cNvSpPr/>
      </xdr:nvSpPr>
      <xdr:spPr>
        <a:xfrm>
          <a:off x="2857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164919</xdr:rowOff>
    </xdr:from>
    <xdr:to>
      <xdr:col>19</xdr:col>
      <xdr:colOff>177800</xdr:colOff>
      <xdr:row>63</xdr:row>
      <xdr:rowOff>169817</xdr:rowOff>
    </xdr:to>
    <xdr:cxnSp macro="">
      <xdr:nvCxnSpPr>
        <xdr:cNvPr id="194" name="直線コネクタ 193">
          <a:extLst>
            <a:ext uri="{FF2B5EF4-FFF2-40B4-BE49-F238E27FC236}">
              <a16:creationId xmlns:a16="http://schemas.microsoft.com/office/drawing/2014/main" id="{4ABA3C01-F657-4989-88AF-A6C803235A0F}"/>
            </a:ext>
          </a:extLst>
        </xdr:cNvPr>
        <xdr:cNvCxnSpPr/>
      </xdr:nvCxnSpPr>
      <xdr:spPr>
        <a:xfrm>
          <a:off x="2908300" y="1096626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109220</xdr:rowOff>
    </xdr:from>
    <xdr:to>
      <xdr:col>10</xdr:col>
      <xdr:colOff>165100</xdr:colOff>
      <xdr:row>64</xdr:row>
      <xdr:rowOff>39370</xdr:rowOff>
    </xdr:to>
    <xdr:sp macro="" textlink="">
      <xdr:nvSpPr>
        <xdr:cNvPr id="195" name="楕円 194">
          <a:extLst>
            <a:ext uri="{FF2B5EF4-FFF2-40B4-BE49-F238E27FC236}">
              <a16:creationId xmlns:a16="http://schemas.microsoft.com/office/drawing/2014/main" id="{5A2E021F-6468-4140-99A7-2248438E722E}"/>
            </a:ext>
          </a:extLst>
        </xdr:cNvPr>
        <xdr:cNvSpPr/>
      </xdr:nvSpPr>
      <xdr:spPr>
        <a:xfrm>
          <a:off x="1968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160020</xdr:rowOff>
    </xdr:from>
    <xdr:to>
      <xdr:col>15</xdr:col>
      <xdr:colOff>50800</xdr:colOff>
      <xdr:row>63</xdr:row>
      <xdr:rowOff>164919</xdr:rowOff>
    </xdr:to>
    <xdr:cxnSp macro="">
      <xdr:nvCxnSpPr>
        <xdr:cNvPr id="196" name="直線コネクタ 195">
          <a:extLst>
            <a:ext uri="{FF2B5EF4-FFF2-40B4-BE49-F238E27FC236}">
              <a16:creationId xmlns:a16="http://schemas.microsoft.com/office/drawing/2014/main" id="{EE3B8540-D237-4CF2-A729-C599278C150E}"/>
            </a:ext>
          </a:extLst>
        </xdr:cNvPr>
        <xdr:cNvCxnSpPr/>
      </xdr:nvCxnSpPr>
      <xdr:spPr>
        <a:xfrm>
          <a:off x="2019300" y="109613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161472</xdr:rowOff>
    </xdr:from>
    <xdr:to>
      <xdr:col>6</xdr:col>
      <xdr:colOff>38100</xdr:colOff>
      <xdr:row>64</xdr:row>
      <xdr:rowOff>91622</xdr:rowOff>
    </xdr:to>
    <xdr:sp macro="" textlink="">
      <xdr:nvSpPr>
        <xdr:cNvPr id="197" name="楕円 196">
          <a:extLst>
            <a:ext uri="{FF2B5EF4-FFF2-40B4-BE49-F238E27FC236}">
              <a16:creationId xmlns:a16="http://schemas.microsoft.com/office/drawing/2014/main" id="{BFD02452-5FC4-4D6F-BDC7-0E171358A86B}"/>
            </a:ext>
          </a:extLst>
        </xdr:cNvPr>
        <xdr:cNvSpPr/>
      </xdr:nvSpPr>
      <xdr:spPr>
        <a:xfrm>
          <a:off x="10795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160020</xdr:rowOff>
    </xdr:from>
    <xdr:to>
      <xdr:col>10</xdr:col>
      <xdr:colOff>114300</xdr:colOff>
      <xdr:row>64</xdr:row>
      <xdr:rowOff>40822</xdr:rowOff>
    </xdr:to>
    <xdr:cxnSp macro="">
      <xdr:nvCxnSpPr>
        <xdr:cNvPr id="198" name="直線コネクタ 197">
          <a:extLst>
            <a:ext uri="{FF2B5EF4-FFF2-40B4-BE49-F238E27FC236}">
              <a16:creationId xmlns:a16="http://schemas.microsoft.com/office/drawing/2014/main" id="{21CD6EF4-00C7-428E-82D3-37EB2ACBB849}"/>
            </a:ext>
          </a:extLst>
        </xdr:cNvPr>
        <xdr:cNvCxnSpPr/>
      </xdr:nvCxnSpPr>
      <xdr:spPr>
        <a:xfrm flipV="1">
          <a:off x="1130300" y="1096137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D89A6FA-E0EB-4C66-A24D-BE98BF1D67B6}"/>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2CCE39A-7C76-4632-BF94-3CF2576EB7C4}"/>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832BC5B-910E-4D83-85AE-15CBCCAB4D2E}"/>
            </a:ext>
          </a:extLst>
        </xdr:cNvPr>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4D49BFA-9A2B-492E-9C6F-4D77EE88451E}"/>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40294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60F7BFF-BF2B-4FDB-A882-8A484D65E643}"/>
            </a:ext>
          </a:extLst>
        </xdr:cNvPr>
        <xdr:cNvSpPr txBox="1"/>
      </xdr:nvSpPr>
      <xdr:spPr>
        <a:xfrm>
          <a:off x="3582044" y="1101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35396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297CAC7-28B6-4580-A982-7BFA41864C5E}"/>
            </a:ext>
          </a:extLst>
        </xdr:cNvPr>
        <xdr:cNvSpPr txBox="1"/>
      </xdr:nvSpPr>
      <xdr:spPr>
        <a:xfrm>
          <a:off x="2705744" y="1100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30497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8008E86-E8B3-4E4D-8550-E5421CA212C7}"/>
            </a:ext>
          </a:extLst>
        </xdr:cNvPr>
        <xdr:cNvSpPr txBox="1"/>
      </xdr:nvSpPr>
      <xdr:spPr>
        <a:xfrm>
          <a:off x="1816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82749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3DA956F-30F4-4D2D-BC09-4A7ACC636F98}"/>
            </a:ext>
          </a:extLst>
        </xdr:cNvPr>
        <xdr:cNvSpPr txBox="1"/>
      </xdr:nvSpPr>
      <xdr:spPr>
        <a:xfrm>
          <a:off x="927744" y="1105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4ADC09E-0A78-42C6-9A48-E10D256BDF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68B155E-CC1A-4B42-A311-C40EB53E41A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44B5848-2797-4A43-854D-EE97A83F14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3A62523-A128-4720-85A3-A9AED762B3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D5F4F0E-12FE-4FFC-A4D5-C4832E0C1F8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AE1674D-4F1B-4E04-B653-11BD301E36D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5DC58C1-C7E9-4D05-97A7-8729ED5DE6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D6C7805-39C9-467B-A953-F8143638849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C61E6C6-F4E7-4283-91ED-240DCD82B9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585B227-51B9-43D3-8D2C-5FFCC1F631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B62C54B-A010-435B-B613-6E6C4CD5A45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4E4D34D-2C58-4138-9F7F-6D269118472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462746C-CAFB-4908-A3F8-4ADDEE70178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049B427-F0D1-45AE-9991-DC75C42AB5D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2BB1EFF-3A20-4875-A442-665816DCF64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AA2A9CBF-CEF9-4990-9E81-D61D058A4D0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C46EDEA-EA47-47FC-885C-E623E97B862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5A29539-19F5-4BF6-8310-FA2C1216B6B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0B11D60-C0CF-48B4-B8A7-3A4EB2BA2CF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A25EC81-8DE8-4B76-B30B-3BE7A430D1F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D7BB6FA-1999-462C-9469-A3899C9FA3E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7EEE820-5E12-43DA-8A30-0DF1E0A9E8C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6FE1EC8-7BEB-4297-B24D-FABA62C812F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FEDC5246-3835-46B3-B34E-F93634501F48}"/>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69B2750-2547-4EB8-BA91-6965641CBDC4}"/>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C440D498-66FA-4477-85B4-5C78F7212D14}"/>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2C3B518-94A0-45AC-BB55-824AC1CC2A44}"/>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12C42479-5AA9-4F70-8E77-CB0F760C07EC}"/>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6079E44-43C6-4E17-A86F-1A996CA1719F}"/>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FFF337F-6046-4008-8097-49B2890FC815}"/>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C0E46B18-9EB2-4C19-A7A1-7474FF65F593}"/>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DD9B4ED8-5790-40C6-B4CA-28E88FDBE0E3}"/>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9" name="フローチャート: 判断 238">
          <a:extLst>
            <a:ext uri="{FF2B5EF4-FFF2-40B4-BE49-F238E27FC236}">
              <a16:creationId xmlns:a16="http://schemas.microsoft.com/office/drawing/2014/main" id="{D65E82B7-4E83-4D9A-B112-6A142DFFAE56}"/>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40" name="フローチャート: 判断 239">
          <a:extLst>
            <a:ext uri="{FF2B5EF4-FFF2-40B4-BE49-F238E27FC236}">
              <a16:creationId xmlns:a16="http://schemas.microsoft.com/office/drawing/2014/main" id="{C12D5648-F320-46B2-B269-6901ADA958AF}"/>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9CA688B-9F44-4482-A711-6D43A6E3C6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D9B1CC1-F364-48BE-A7A6-78DDDE1706D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9052A3B-B3E5-4822-B357-A46FB6F75A3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E9F168C-E676-489E-9B56-A5D20805DA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9AD05C6-41C4-4947-877F-76BCE0D0E32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149384</xdr:rowOff>
    </xdr:from>
    <xdr:to>
      <xdr:col>55</xdr:col>
      <xdr:colOff>50800</xdr:colOff>
      <xdr:row>64</xdr:row>
      <xdr:rowOff>79534</xdr:rowOff>
    </xdr:to>
    <xdr:sp macro="" textlink="">
      <xdr:nvSpPr>
        <xdr:cNvPr id="246" name="楕円 245">
          <a:extLst>
            <a:ext uri="{FF2B5EF4-FFF2-40B4-BE49-F238E27FC236}">
              <a16:creationId xmlns:a16="http://schemas.microsoft.com/office/drawing/2014/main" id="{13F237EF-6D03-429C-8183-73A5159AE99B}"/>
            </a:ext>
          </a:extLst>
        </xdr:cNvPr>
        <xdr:cNvSpPr/>
      </xdr:nvSpPr>
      <xdr:spPr>
        <a:xfrm>
          <a:off x="10426700" y="109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64311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3BAD88E-CC22-4E42-A3B8-6354778BB98D}"/>
            </a:ext>
          </a:extLst>
        </xdr:cNvPr>
        <xdr:cNvSpPr txBox="1"/>
      </xdr:nvSpPr>
      <xdr:spPr>
        <a:xfrm>
          <a:off x="10515600" y="1086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148909</xdr:rowOff>
    </xdr:from>
    <xdr:to>
      <xdr:col>50</xdr:col>
      <xdr:colOff>165100</xdr:colOff>
      <xdr:row>64</xdr:row>
      <xdr:rowOff>79059</xdr:rowOff>
    </xdr:to>
    <xdr:sp macro="" textlink="">
      <xdr:nvSpPr>
        <xdr:cNvPr id="248" name="楕円 247">
          <a:extLst>
            <a:ext uri="{FF2B5EF4-FFF2-40B4-BE49-F238E27FC236}">
              <a16:creationId xmlns:a16="http://schemas.microsoft.com/office/drawing/2014/main" id="{C51333D4-FA02-4DC3-9E29-F5E2010D56DF}"/>
            </a:ext>
          </a:extLst>
        </xdr:cNvPr>
        <xdr:cNvSpPr/>
      </xdr:nvSpPr>
      <xdr:spPr>
        <a:xfrm>
          <a:off x="9588500" y="1095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28259</xdr:rowOff>
    </xdr:from>
    <xdr:to>
      <xdr:col>55</xdr:col>
      <xdr:colOff>0</xdr:colOff>
      <xdr:row>64</xdr:row>
      <xdr:rowOff>28734</xdr:rowOff>
    </xdr:to>
    <xdr:cxnSp macro="">
      <xdr:nvCxnSpPr>
        <xdr:cNvPr id="249" name="直線コネクタ 248">
          <a:extLst>
            <a:ext uri="{FF2B5EF4-FFF2-40B4-BE49-F238E27FC236}">
              <a16:creationId xmlns:a16="http://schemas.microsoft.com/office/drawing/2014/main" id="{2942C921-65A3-4CD3-94B6-45527086EEF5}"/>
            </a:ext>
          </a:extLst>
        </xdr:cNvPr>
        <xdr:cNvCxnSpPr/>
      </xdr:nvCxnSpPr>
      <xdr:spPr>
        <a:xfrm>
          <a:off x="9639300" y="11001059"/>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148979</xdr:rowOff>
    </xdr:from>
    <xdr:to>
      <xdr:col>46</xdr:col>
      <xdr:colOff>38100</xdr:colOff>
      <xdr:row>64</xdr:row>
      <xdr:rowOff>79129</xdr:rowOff>
    </xdr:to>
    <xdr:sp macro="" textlink="">
      <xdr:nvSpPr>
        <xdr:cNvPr id="250" name="楕円 249">
          <a:extLst>
            <a:ext uri="{FF2B5EF4-FFF2-40B4-BE49-F238E27FC236}">
              <a16:creationId xmlns:a16="http://schemas.microsoft.com/office/drawing/2014/main" id="{7594A1A3-7CC6-4230-B987-4405E6E78856}"/>
            </a:ext>
          </a:extLst>
        </xdr:cNvPr>
        <xdr:cNvSpPr/>
      </xdr:nvSpPr>
      <xdr:spPr>
        <a:xfrm>
          <a:off x="8699500" y="109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28259</xdr:rowOff>
    </xdr:from>
    <xdr:to>
      <xdr:col>50</xdr:col>
      <xdr:colOff>114300</xdr:colOff>
      <xdr:row>64</xdr:row>
      <xdr:rowOff>28329</xdr:rowOff>
    </xdr:to>
    <xdr:cxnSp macro="">
      <xdr:nvCxnSpPr>
        <xdr:cNvPr id="251" name="直線コネクタ 250">
          <a:extLst>
            <a:ext uri="{FF2B5EF4-FFF2-40B4-BE49-F238E27FC236}">
              <a16:creationId xmlns:a16="http://schemas.microsoft.com/office/drawing/2014/main" id="{8DDFC9C2-FEB1-4D7B-989D-7E1B258F1539}"/>
            </a:ext>
          </a:extLst>
        </xdr:cNvPr>
        <xdr:cNvCxnSpPr/>
      </xdr:nvCxnSpPr>
      <xdr:spPr>
        <a:xfrm flipV="1">
          <a:off x="8750300" y="11001059"/>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148652</xdr:rowOff>
    </xdr:from>
    <xdr:to>
      <xdr:col>41</xdr:col>
      <xdr:colOff>101600</xdr:colOff>
      <xdr:row>64</xdr:row>
      <xdr:rowOff>78802</xdr:rowOff>
    </xdr:to>
    <xdr:sp macro="" textlink="">
      <xdr:nvSpPr>
        <xdr:cNvPr id="252" name="楕円 251">
          <a:extLst>
            <a:ext uri="{FF2B5EF4-FFF2-40B4-BE49-F238E27FC236}">
              <a16:creationId xmlns:a16="http://schemas.microsoft.com/office/drawing/2014/main" id="{28620F7D-8C31-44ED-BBD9-56D02BB31D52}"/>
            </a:ext>
          </a:extLst>
        </xdr:cNvPr>
        <xdr:cNvSpPr/>
      </xdr:nvSpPr>
      <xdr:spPr>
        <a:xfrm>
          <a:off x="7810500" y="1095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28002</xdr:rowOff>
    </xdr:from>
    <xdr:to>
      <xdr:col>45</xdr:col>
      <xdr:colOff>177800</xdr:colOff>
      <xdr:row>64</xdr:row>
      <xdr:rowOff>28329</xdr:rowOff>
    </xdr:to>
    <xdr:cxnSp macro="">
      <xdr:nvCxnSpPr>
        <xdr:cNvPr id="253" name="直線コネクタ 252">
          <a:extLst>
            <a:ext uri="{FF2B5EF4-FFF2-40B4-BE49-F238E27FC236}">
              <a16:creationId xmlns:a16="http://schemas.microsoft.com/office/drawing/2014/main" id="{0567B44A-E5F1-47E0-993B-886920B21DEE}"/>
            </a:ext>
          </a:extLst>
        </xdr:cNvPr>
        <xdr:cNvCxnSpPr/>
      </xdr:nvCxnSpPr>
      <xdr:spPr>
        <a:xfrm>
          <a:off x="7861300" y="1100080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150498</xdr:rowOff>
    </xdr:from>
    <xdr:to>
      <xdr:col>36</xdr:col>
      <xdr:colOff>165100</xdr:colOff>
      <xdr:row>64</xdr:row>
      <xdr:rowOff>80648</xdr:rowOff>
    </xdr:to>
    <xdr:sp macro="" textlink="">
      <xdr:nvSpPr>
        <xdr:cNvPr id="254" name="楕円 253">
          <a:extLst>
            <a:ext uri="{FF2B5EF4-FFF2-40B4-BE49-F238E27FC236}">
              <a16:creationId xmlns:a16="http://schemas.microsoft.com/office/drawing/2014/main" id="{71F3F5A6-5D90-4B4C-8B6E-01858B5D8E6D}"/>
            </a:ext>
          </a:extLst>
        </xdr:cNvPr>
        <xdr:cNvSpPr/>
      </xdr:nvSpPr>
      <xdr:spPr>
        <a:xfrm>
          <a:off x="6921500" y="1095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28002</xdr:rowOff>
    </xdr:from>
    <xdr:to>
      <xdr:col>41</xdr:col>
      <xdr:colOff>50800</xdr:colOff>
      <xdr:row>64</xdr:row>
      <xdr:rowOff>29848</xdr:rowOff>
    </xdr:to>
    <xdr:cxnSp macro="">
      <xdr:nvCxnSpPr>
        <xdr:cNvPr id="255" name="直線コネクタ 254">
          <a:extLst>
            <a:ext uri="{FF2B5EF4-FFF2-40B4-BE49-F238E27FC236}">
              <a16:creationId xmlns:a16="http://schemas.microsoft.com/office/drawing/2014/main" id="{B1AFC9A6-7E00-4EC9-BD91-381B07DA3838}"/>
            </a:ext>
          </a:extLst>
        </xdr:cNvPr>
        <xdr:cNvCxnSpPr/>
      </xdr:nvCxnSpPr>
      <xdr:spPr>
        <a:xfrm flipV="1">
          <a:off x="6972300" y="11000802"/>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18B5C31-1831-42A6-A526-7E8AC8E58B4E}"/>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8BAB90B-19FE-4E2F-8F7B-2907847D7FA7}"/>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D2531E6-16BD-490C-A789-A1186E5B46D4}"/>
            </a:ext>
          </a:extLst>
        </xdr:cNvPr>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0FEAAE4-7D79-412B-9EBA-911C10E3BD48}"/>
            </a:ext>
          </a:extLst>
        </xdr:cNvPr>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70186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768DDC65-28E8-435F-9E63-620A2C362A21}"/>
            </a:ext>
          </a:extLst>
        </xdr:cNvPr>
        <xdr:cNvSpPr txBox="1"/>
      </xdr:nvSpPr>
      <xdr:spPr>
        <a:xfrm>
          <a:off x="9359411" y="1104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70256</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AAE5E1E3-07F8-4FA8-895F-CA893622732C}"/>
            </a:ext>
          </a:extLst>
        </xdr:cNvPr>
        <xdr:cNvSpPr txBox="1"/>
      </xdr:nvSpPr>
      <xdr:spPr>
        <a:xfrm>
          <a:off x="8483111" y="1104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69929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56969211-3FE5-48BC-91E5-576957B1FBB1}"/>
            </a:ext>
          </a:extLst>
        </xdr:cNvPr>
        <xdr:cNvSpPr txBox="1"/>
      </xdr:nvSpPr>
      <xdr:spPr>
        <a:xfrm>
          <a:off x="7594111" y="1104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71775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CA4B9DC0-340D-40EF-B474-92CFB772B3BB}"/>
            </a:ext>
          </a:extLst>
        </xdr:cNvPr>
        <xdr:cNvSpPr txBox="1"/>
      </xdr:nvSpPr>
      <xdr:spPr>
        <a:xfrm>
          <a:off x="6705111" y="1104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BD030FA-F4F8-453F-9FEC-86486D2FFD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D3B0096-7B11-411C-B5A5-97870268CBB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4BB0105-89A3-4C1C-92E9-64F3715CCD4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1AAC45D-1C0E-41FB-87A1-9363FA6B2BC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95ADB4A-46CF-49DF-AC98-3EA98891BD8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750C895-46C6-418F-9F5C-D5E7303143F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09BD664-9DE2-4C3D-9C9E-B9540AD19C0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D8956AE-5117-4492-8927-9B6F43B4DF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757DBFE-7CFF-4948-B601-65BD2FC1F8E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B012913-0E70-4AC3-9B20-E5E5E13AE9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A63C97C-4391-477C-A725-00C26FF2327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ADB81DB-E3B3-49EC-8951-111302616F7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181340C-8F59-4D2A-A2E7-4888F9D7AE5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8A538A3-1E22-407A-8976-D89028593A0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5A3DFB6-0048-4909-9CB2-E4437B2DD67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D6D2EF8-1667-48E9-BEC4-FC5D72CEB14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DFCFA18-3B5E-4794-9AD2-A0805E6560E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AA51664-06E5-4211-924C-404121E5216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1CE249D-F4C1-4614-A196-7B6CB2428D3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65B48F4-7683-426B-B573-84FA3814507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E79953C-E789-4023-9428-0F813375037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ECFCA48-530A-4CEB-B3C3-BD8331E4FF1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DB99304-8ED9-45A3-ADAF-89AC4CE9199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211BA7B-D55D-4365-9497-9CE9192851B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EB74041-A660-446F-88D2-F28AA352808E}"/>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E3FEA40-AC73-4D71-9AC0-F01DA98141A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54484EE-9544-4C8B-BEC4-D259657BEA3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8D6F851-2120-47C2-8D3C-B4F255BB28C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FB0C5ADE-6D3F-4678-96D5-62790E1AB591}"/>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9A8F592-F5A0-4420-BAE8-622343902467}"/>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4B311C78-3168-4B1B-A8C9-C8F4B58EB238}"/>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41065864-6A5D-4491-B787-08B8214FED44}"/>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19F016A8-F982-42D6-927B-8AA4866B7122}"/>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97" name="フローチャート: 判断 296">
          <a:extLst>
            <a:ext uri="{FF2B5EF4-FFF2-40B4-BE49-F238E27FC236}">
              <a16:creationId xmlns:a16="http://schemas.microsoft.com/office/drawing/2014/main" id="{DC78A368-7331-4039-A621-7F25CAE5C240}"/>
            </a:ext>
          </a:extLst>
        </xdr:cNvPr>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8" name="フローチャート: 判断 297">
          <a:extLst>
            <a:ext uri="{FF2B5EF4-FFF2-40B4-BE49-F238E27FC236}">
              <a16:creationId xmlns:a16="http://schemas.microsoft.com/office/drawing/2014/main" id="{38CEB508-2D50-4234-99E2-E8FF3AB0E603}"/>
            </a:ext>
          </a:extLst>
        </xdr:cNvPr>
        <xdr:cNvSpPr/>
      </xdr:nvSpPr>
      <xdr:spPr>
        <a:xfrm>
          <a:off x="1079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3F50896-2CAA-444D-A8F4-810F1A156C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043CEA3-28BE-4729-98FA-0F6CC2DA4C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6642EB3-85D8-48DA-BA1D-85A7948242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ADC95E9-7123-4520-82C7-39E039A3A99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A162F9E-4296-4122-AF9C-886713A9EE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139700</xdr:rowOff>
    </xdr:from>
    <xdr:to>
      <xdr:col>24</xdr:col>
      <xdr:colOff>114300</xdr:colOff>
      <xdr:row>84</xdr:row>
      <xdr:rowOff>69850</xdr:rowOff>
    </xdr:to>
    <xdr:sp macro="" textlink="">
      <xdr:nvSpPr>
        <xdr:cNvPr id="304" name="楕円 303">
          <a:extLst>
            <a:ext uri="{FF2B5EF4-FFF2-40B4-BE49-F238E27FC236}">
              <a16:creationId xmlns:a16="http://schemas.microsoft.com/office/drawing/2014/main" id="{FD7082E0-520B-41C7-8F5E-1138A7674E96}"/>
            </a:ext>
          </a:extLst>
        </xdr:cNvPr>
        <xdr:cNvSpPr/>
      </xdr:nvSpPr>
      <xdr:spPr>
        <a:xfrm>
          <a:off x="4584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118127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12CE9D8-4A23-436F-B22C-4D0C7BEB3A37}"/>
            </a:ext>
          </a:extLst>
        </xdr:cNvPr>
        <xdr:cNvSpPr txBox="1"/>
      </xdr:nvSpPr>
      <xdr:spPr>
        <a:xfrm>
          <a:off x="4673600"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306" name="楕円 305">
          <a:extLst>
            <a:ext uri="{FF2B5EF4-FFF2-40B4-BE49-F238E27FC236}">
              <a16:creationId xmlns:a16="http://schemas.microsoft.com/office/drawing/2014/main" id="{F33D25DD-459B-4855-8BEA-C700C2CDD2D1}"/>
            </a:ext>
          </a:extLst>
        </xdr:cNvPr>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19050</xdr:rowOff>
    </xdr:to>
    <xdr:cxnSp macro="">
      <xdr:nvCxnSpPr>
        <xdr:cNvPr id="307" name="直線コネクタ 306">
          <a:extLst>
            <a:ext uri="{FF2B5EF4-FFF2-40B4-BE49-F238E27FC236}">
              <a16:creationId xmlns:a16="http://schemas.microsoft.com/office/drawing/2014/main" id="{318FFCAA-1672-48F8-A69D-E3EFA771525C}"/>
            </a:ext>
          </a:extLst>
        </xdr:cNvPr>
        <xdr:cNvCxnSpPr/>
      </xdr:nvCxnSpPr>
      <xdr:spPr>
        <a:xfrm>
          <a:off x="3797300" y="14401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114936</xdr:rowOff>
    </xdr:from>
    <xdr:to>
      <xdr:col>15</xdr:col>
      <xdr:colOff>101600</xdr:colOff>
      <xdr:row>84</xdr:row>
      <xdr:rowOff>45086</xdr:rowOff>
    </xdr:to>
    <xdr:sp macro="" textlink="">
      <xdr:nvSpPr>
        <xdr:cNvPr id="308" name="楕円 307">
          <a:extLst>
            <a:ext uri="{FF2B5EF4-FFF2-40B4-BE49-F238E27FC236}">
              <a16:creationId xmlns:a16="http://schemas.microsoft.com/office/drawing/2014/main" id="{5637230F-477F-4FB6-A10B-E1876180CED9}"/>
            </a:ext>
          </a:extLst>
        </xdr:cNvPr>
        <xdr:cNvSpPr/>
      </xdr:nvSpPr>
      <xdr:spPr>
        <a:xfrm>
          <a:off x="2857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165736</xdr:rowOff>
    </xdr:from>
    <xdr:to>
      <xdr:col>19</xdr:col>
      <xdr:colOff>177800</xdr:colOff>
      <xdr:row>84</xdr:row>
      <xdr:rowOff>0</xdr:rowOff>
    </xdr:to>
    <xdr:cxnSp macro="">
      <xdr:nvCxnSpPr>
        <xdr:cNvPr id="309" name="直線コネクタ 308">
          <a:extLst>
            <a:ext uri="{FF2B5EF4-FFF2-40B4-BE49-F238E27FC236}">
              <a16:creationId xmlns:a16="http://schemas.microsoft.com/office/drawing/2014/main" id="{057476C2-694F-40E1-9A24-30AD26BA0C4B}"/>
            </a:ext>
          </a:extLst>
        </xdr:cNvPr>
        <xdr:cNvCxnSpPr/>
      </xdr:nvCxnSpPr>
      <xdr:spPr>
        <a:xfrm>
          <a:off x="2908300" y="14396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84455</xdr:rowOff>
    </xdr:from>
    <xdr:to>
      <xdr:col>10</xdr:col>
      <xdr:colOff>165100</xdr:colOff>
      <xdr:row>84</xdr:row>
      <xdr:rowOff>14605</xdr:rowOff>
    </xdr:to>
    <xdr:sp macro="" textlink="">
      <xdr:nvSpPr>
        <xdr:cNvPr id="310" name="楕円 309">
          <a:extLst>
            <a:ext uri="{FF2B5EF4-FFF2-40B4-BE49-F238E27FC236}">
              <a16:creationId xmlns:a16="http://schemas.microsoft.com/office/drawing/2014/main" id="{F5E78308-4E6A-4F44-8FE5-74444F5DE336}"/>
            </a:ext>
          </a:extLst>
        </xdr:cNvPr>
        <xdr:cNvSpPr/>
      </xdr:nvSpPr>
      <xdr:spPr>
        <a:xfrm>
          <a:off x="1968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135255</xdr:rowOff>
    </xdr:from>
    <xdr:to>
      <xdr:col>15</xdr:col>
      <xdr:colOff>50800</xdr:colOff>
      <xdr:row>83</xdr:row>
      <xdr:rowOff>165736</xdr:rowOff>
    </xdr:to>
    <xdr:cxnSp macro="">
      <xdr:nvCxnSpPr>
        <xdr:cNvPr id="311" name="直線コネクタ 310">
          <a:extLst>
            <a:ext uri="{FF2B5EF4-FFF2-40B4-BE49-F238E27FC236}">
              <a16:creationId xmlns:a16="http://schemas.microsoft.com/office/drawing/2014/main" id="{0AC88308-3E3D-4634-90A3-7F5FE6818F96}"/>
            </a:ext>
          </a:extLst>
        </xdr:cNvPr>
        <xdr:cNvCxnSpPr/>
      </xdr:nvCxnSpPr>
      <xdr:spPr>
        <a:xfrm>
          <a:off x="2019300" y="143656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57786</xdr:rowOff>
    </xdr:from>
    <xdr:to>
      <xdr:col>6</xdr:col>
      <xdr:colOff>38100</xdr:colOff>
      <xdr:row>83</xdr:row>
      <xdr:rowOff>159386</xdr:rowOff>
    </xdr:to>
    <xdr:sp macro="" textlink="">
      <xdr:nvSpPr>
        <xdr:cNvPr id="312" name="楕円 311">
          <a:extLst>
            <a:ext uri="{FF2B5EF4-FFF2-40B4-BE49-F238E27FC236}">
              <a16:creationId xmlns:a16="http://schemas.microsoft.com/office/drawing/2014/main" id="{E9718BDE-F48D-40EA-9190-2FAA9EC9CA68}"/>
            </a:ext>
          </a:extLst>
        </xdr:cNvPr>
        <xdr:cNvSpPr/>
      </xdr:nvSpPr>
      <xdr:spPr>
        <a:xfrm>
          <a:off x="1079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108586</xdr:rowOff>
    </xdr:from>
    <xdr:to>
      <xdr:col>10</xdr:col>
      <xdr:colOff>114300</xdr:colOff>
      <xdr:row>83</xdr:row>
      <xdr:rowOff>135255</xdr:rowOff>
    </xdr:to>
    <xdr:cxnSp macro="">
      <xdr:nvCxnSpPr>
        <xdr:cNvPr id="313" name="直線コネクタ 312">
          <a:extLst>
            <a:ext uri="{FF2B5EF4-FFF2-40B4-BE49-F238E27FC236}">
              <a16:creationId xmlns:a16="http://schemas.microsoft.com/office/drawing/2014/main" id="{A3F94F98-CF66-4D14-8A2F-F5928B6D6011}"/>
            </a:ext>
          </a:extLst>
        </xdr:cNvPr>
        <xdr:cNvCxnSpPr/>
      </xdr:nvCxnSpPr>
      <xdr:spPr>
        <a:xfrm>
          <a:off x="1130300" y="143389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6A9A0057-3815-4A3B-984D-95B00867F0CD}"/>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6FDE3535-0C28-457F-B90A-0D4729D7A9E0}"/>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316" name="n_3aveValue【公営住宅】&#10;有形固定資産減価償却率">
          <a:extLst>
            <a:ext uri="{FF2B5EF4-FFF2-40B4-BE49-F238E27FC236}">
              <a16:creationId xmlns:a16="http://schemas.microsoft.com/office/drawing/2014/main" id="{7CAF2727-FD15-4287-B834-A8E988C0DACC}"/>
            </a:ext>
          </a:extLst>
        </xdr:cNvPr>
        <xdr:cNvSpPr txBox="1"/>
      </xdr:nvSpPr>
      <xdr:spPr>
        <a:xfrm>
          <a:off x="1816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80663</xdr:rowOff>
    </xdr:from>
    <xdr:ext cx="405111" cy="259045"/>
    <xdr:sp macro="" textlink="">
      <xdr:nvSpPr>
        <xdr:cNvPr id="317" name="n_4aveValue【公営住宅】&#10;有形固定資産減価償却率">
          <a:extLst>
            <a:ext uri="{FF2B5EF4-FFF2-40B4-BE49-F238E27FC236}">
              <a16:creationId xmlns:a16="http://schemas.microsoft.com/office/drawing/2014/main" id="{A3C00F7B-E71C-43EC-BDC0-732DA10D98A0}"/>
            </a:ext>
          </a:extLst>
        </xdr:cNvPr>
        <xdr:cNvSpPr txBox="1"/>
      </xdr:nvSpPr>
      <xdr:spPr>
        <a:xfrm>
          <a:off x="9277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318" name="n_1mainValue【公営住宅】&#10;有形固定資産減価償却率">
          <a:extLst>
            <a:ext uri="{FF2B5EF4-FFF2-40B4-BE49-F238E27FC236}">
              <a16:creationId xmlns:a16="http://schemas.microsoft.com/office/drawing/2014/main" id="{A3A1A839-6703-4888-9354-5498FADB5C5A}"/>
            </a:ext>
          </a:extLst>
        </xdr:cNvPr>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36213</xdr:rowOff>
    </xdr:from>
    <xdr:ext cx="405111" cy="259045"/>
    <xdr:sp macro="" textlink="">
      <xdr:nvSpPr>
        <xdr:cNvPr id="319" name="n_2mainValue【公営住宅】&#10;有形固定資産減価償却率">
          <a:extLst>
            <a:ext uri="{FF2B5EF4-FFF2-40B4-BE49-F238E27FC236}">
              <a16:creationId xmlns:a16="http://schemas.microsoft.com/office/drawing/2014/main" id="{F3E8F36A-91E5-4EAB-97C2-64E1CC16873E}"/>
            </a:ext>
          </a:extLst>
        </xdr:cNvPr>
        <xdr:cNvSpPr txBox="1"/>
      </xdr:nvSpPr>
      <xdr:spPr>
        <a:xfrm>
          <a:off x="2705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5732</xdr:rowOff>
    </xdr:from>
    <xdr:ext cx="405111" cy="259045"/>
    <xdr:sp macro="" textlink="">
      <xdr:nvSpPr>
        <xdr:cNvPr id="320" name="n_3mainValue【公営住宅】&#10;有形固定資産減価償却率">
          <a:extLst>
            <a:ext uri="{FF2B5EF4-FFF2-40B4-BE49-F238E27FC236}">
              <a16:creationId xmlns:a16="http://schemas.microsoft.com/office/drawing/2014/main" id="{E384CCA4-6847-482C-A180-D63D49ACA9DE}"/>
            </a:ext>
          </a:extLst>
        </xdr:cNvPr>
        <xdr:cNvSpPr txBox="1"/>
      </xdr:nvSpPr>
      <xdr:spPr>
        <a:xfrm>
          <a:off x="1816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150513</xdr:rowOff>
    </xdr:from>
    <xdr:ext cx="405111" cy="259045"/>
    <xdr:sp macro="" textlink="">
      <xdr:nvSpPr>
        <xdr:cNvPr id="321" name="n_4mainValue【公営住宅】&#10;有形固定資産減価償却率">
          <a:extLst>
            <a:ext uri="{FF2B5EF4-FFF2-40B4-BE49-F238E27FC236}">
              <a16:creationId xmlns:a16="http://schemas.microsoft.com/office/drawing/2014/main" id="{6469EEFB-0518-4CC2-8689-BB371B09D169}"/>
            </a:ext>
          </a:extLst>
        </xdr:cNvPr>
        <xdr:cNvSpPr txBox="1"/>
      </xdr:nvSpPr>
      <xdr:spPr>
        <a:xfrm>
          <a:off x="927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C18726A-5ED6-46BE-A1E6-73DB47187E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18BF13F-E804-4956-998B-F0678F774EA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9270A73-E53E-4CDA-A2C8-89B7786E7C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324CA01-DAE6-4117-B275-F28704FB395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5F1C40C-2551-41A8-92E6-88D0A05F8D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7C7C285-09E1-40DE-B3F0-E8DF795D0CD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4CDCE9B-F81C-48BC-97DF-0994D50A0C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9F26F54-4353-4845-89A7-3EFA609F66F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81DCCF7-A7C3-4460-B973-57B57283ADC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AF3E765-B711-4B8E-A3EA-7720CCA809E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5BF9239-4BCD-4F76-A5CF-ADB29482333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311C119-33F5-407A-8355-4F60A1F95F8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641B3EC-E8E9-42CA-A90B-6BBCD5B71C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EA662DB-1908-4858-B52E-041864B5623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594C6B08-EC34-49B5-90D1-6801CC689EE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A5C29A19-B665-43EA-9ED8-1C61B0AE8DA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5435122-66D4-4192-B552-9B4A21E4D7A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833BCD3-023A-4BEE-B11A-45F403B8232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5F158BF-5132-4D69-92C8-12ADA453BF5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3DB4ED-9B41-42D0-9DF5-8E47732BEC6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36B641F-1F44-4456-9E5E-7A3EDE003A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CC7E3CE4-4470-4BA4-995B-A407B9BF722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BFEFFC9-FE91-443E-95D0-2BC680F24BE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DD8ECFEA-42C6-44D8-999E-0FFD438CDEEF}"/>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C859DDEF-1CA8-402D-8736-BF4A8CF0A48C}"/>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E0E5F846-8769-4C39-BD04-A8F9962800DF}"/>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E8B67C8F-632B-4A51-9442-9698B2846EE7}"/>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AF20DD7E-FBF9-4BA0-9619-33699000A9D5}"/>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7DB267F5-B566-4ECB-B2C4-7B4A189C4F50}"/>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91AD8477-B181-45DC-BCCE-3E2DA21A4A9F}"/>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2BB85123-0C8B-4C8C-A98B-CA3E91A899DB}"/>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7F5543BF-E42E-4577-AF9C-362EBF20D4D1}"/>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116078</xdr:rowOff>
    </xdr:from>
    <xdr:to>
      <xdr:col>41</xdr:col>
      <xdr:colOff>101600</xdr:colOff>
      <xdr:row>85</xdr:row>
      <xdr:rowOff>46228</xdr:rowOff>
    </xdr:to>
    <xdr:sp macro="" textlink="">
      <xdr:nvSpPr>
        <xdr:cNvPr id="354" name="フローチャート: 判断 353">
          <a:extLst>
            <a:ext uri="{FF2B5EF4-FFF2-40B4-BE49-F238E27FC236}">
              <a16:creationId xmlns:a16="http://schemas.microsoft.com/office/drawing/2014/main" id="{0A35C70A-FB43-45A2-969C-3811015D7124}"/>
            </a:ext>
          </a:extLst>
        </xdr:cNvPr>
        <xdr:cNvSpPr/>
      </xdr:nvSpPr>
      <xdr:spPr>
        <a:xfrm>
          <a:off x="7810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122555</xdr:rowOff>
    </xdr:from>
    <xdr:to>
      <xdr:col>36</xdr:col>
      <xdr:colOff>165100</xdr:colOff>
      <xdr:row>85</xdr:row>
      <xdr:rowOff>52705</xdr:rowOff>
    </xdr:to>
    <xdr:sp macro="" textlink="">
      <xdr:nvSpPr>
        <xdr:cNvPr id="355" name="フローチャート: 判断 354">
          <a:extLst>
            <a:ext uri="{FF2B5EF4-FFF2-40B4-BE49-F238E27FC236}">
              <a16:creationId xmlns:a16="http://schemas.microsoft.com/office/drawing/2014/main" id="{6F639A4D-8AD4-4CCF-8548-533D6E166BE0}"/>
            </a:ext>
          </a:extLst>
        </xdr:cNvPr>
        <xdr:cNvSpPr/>
      </xdr:nvSpPr>
      <xdr:spPr>
        <a:xfrm>
          <a:off x="69215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6EAD56D-5FA1-4DDF-9C60-E53614ECDBA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9003092-5FA2-4D70-A876-63B991E0A95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5040133-66CD-42D3-98DD-820EBDE9A94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E5704C9-8E84-4194-862B-E742CE6AC43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0B98DBF-A0C6-4A1A-9307-1B2812984A6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166370</xdr:rowOff>
    </xdr:from>
    <xdr:to>
      <xdr:col>55</xdr:col>
      <xdr:colOff>50800</xdr:colOff>
      <xdr:row>86</xdr:row>
      <xdr:rowOff>96520</xdr:rowOff>
    </xdr:to>
    <xdr:sp macro="" textlink="">
      <xdr:nvSpPr>
        <xdr:cNvPr id="361" name="楕円 360">
          <a:extLst>
            <a:ext uri="{FF2B5EF4-FFF2-40B4-BE49-F238E27FC236}">
              <a16:creationId xmlns:a16="http://schemas.microsoft.com/office/drawing/2014/main" id="{191CB80C-CECF-43C4-B430-F8573E1CBD02}"/>
            </a:ext>
          </a:extLst>
        </xdr:cNvPr>
        <xdr:cNvSpPr/>
      </xdr:nvSpPr>
      <xdr:spPr>
        <a:xfrm>
          <a:off x="10426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81297</xdr:rowOff>
    </xdr:from>
    <xdr:ext cx="469744" cy="259045"/>
    <xdr:sp macro="" textlink="">
      <xdr:nvSpPr>
        <xdr:cNvPr id="362" name="【公営住宅】&#10;一人当たり面積該当値テキスト">
          <a:extLst>
            <a:ext uri="{FF2B5EF4-FFF2-40B4-BE49-F238E27FC236}">
              <a16:creationId xmlns:a16="http://schemas.microsoft.com/office/drawing/2014/main" id="{F2E620BB-77FC-4F2C-B5FF-2099C1D0143C}"/>
            </a:ext>
          </a:extLst>
        </xdr:cNvPr>
        <xdr:cNvSpPr txBox="1"/>
      </xdr:nvSpPr>
      <xdr:spPr>
        <a:xfrm>
          <a:off x="10515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165988</xdr:rowOff>
    </xdr:from>
    <xdr:to>
      <xdr:col>50</xdr:col>
      <xdr:colOff>165100</xdr:colOff>
      <xdr:row>86</xdr:row>
      <xdr:rowOff>96138</xdr:rowOff>
    </xdr:to>
    <xdr:sp macro="" textlink="">
      <xdr:nvSpPr>
        <xdr:cNvPr id="363" name="楕円 362">
          <a:extLst>
            <a:ext uri="{FF2B5EF4-FFF2-40B4-BE49-F238E27FC236}">
              <a16:creationId xmlns:a16="http://schemas.microsoft.com/office/drawing/2014/main" id="{268C3954-2C0B-40A6-84EB-81DF6FAEEC2B}"/>
            </a:ext>
          </a:extLst>
        </xdr:cNvPr>
        <xdr:cNvSpPr/>
      </xdr:nvSpPr>
      <xdr:spPr>
        <a:xfrm>
          <a:off x="9588500" y="147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45338</xdr:rowOff>
    </xdr:from>
    <xdr:to>
      <xdr:col>55</xdr:col>
      <xdr:colOff>0</xdr:colOff>
      <xdr:row>86</xdr:row>
      <xdr:rowOff>45720</xdr:rowOff>
    </xdr:to>
    <xdr:cxnSp macro="">
      <xdr:nvCxnSpPr>
        <xdr:cNvPr id="364" name="直線コネクタ 363">
          <a:extLst>
            <a:ext uri="{FF2B5EF4-FFF2-40B4-BE49-F238E27FC236}">
              <a16:creationId xmlns:a16="http://schemas.microsoft.com/office/drawing/2014/main" id="{8975FFBB-24C6-4B87-954F-6254EDCEFA0A}"/>
            </a:ext>
          </a:extLst>
        </xdr:cNvPr>
        <xdr:cNvCxnSpPr/>
      </xdr:nvCxnSpPr>
      <xdr:spPr>
        <a:xfrm>
          <a:off x="9639300" y="14790038"/>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161798</xdr:rowOff>
    </xdr:from>
    <xdr:to>
      <xdr:col>46</xdr:col>
      <xdr:colOff>38100</xdr:colOff>
      <xdr:row>86</xdr:row>
      <xdr:rowOff>91948</xdr:rowOff>
    </xdr:to>
    <xdr:sp macro="" textlink="">
      <xdr:nvSpPr>
        <xdr:cNvPr id="365" name="楕円 364">
          <a:extLst>
            <a:ext uri="{FF2B5EF4-FFF2-40B4-BE49-F238E27FC236}">
              <a16:creationId xmlns:a16="http://schemas.microsoft.com/office/drawing/2014/main" id="{B9F8D8CA-6D82-4340-99B4-88D71C8CAC35}"/>
            </a:ext>
          </a:extLst>
        </xdr:cNvPr>
        <xdr:cNvSpPr/>
      </xdr:nvSpPr>
      <xdr:spPr>
        <a:xfrm>
          <a:off x="8699500" y="147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41148</xdr:rowOff>
    </xdr:from>
    <xdr:to>
      <xdr:col>50</xdr:col>
      <xdr:colOff>114300</xdr:colOff>
      <xdr:row>86</xdr:row>
      <xdr:rowOff>45338</xdr:rowOff>
    </xdr:to>
    <xdr:cxnSp macro="">
      <xdr:nvCxnSpPr>
        <xdr:cNvPr id="366" name="直線コネクタ 365">
          <a:extLst>
            <a:ext uri="{FF2B5EF4-FFF2-40B4-BE49-F238E27FC236}">
              <a16:creationId xmlns:a16="http://schemas.microsoft.com/office/drawing/2014/main" id="{100160CD-A825-4692-B008-2EE806D468B7}"/>
            </a:ext>
          </a:extLst>
        </xdr:cNvPr>
        <xdr:cNvCxnSpPr/>
      </xdr:nvCxnSpPr>
      <xdr:spPr>
        <a:xfrm>
          <a:off x="8750300" y="14785848"/>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162179</xdr:rowOff>
    </xdr:from>
    <xdr:to>
      <xdr:col>41</xdr:col>
      <xdr:colOff>101600</xdr:colOff>
      <xdr:row>86</xdr:row>
      <xdr:rowOff>92329</xdr:rowOff>
    </xdr:to>
    <xdr:sp macro="" textlink="">
      <xdr:nvSpPr>
        <xdr:cNvPr id="367" name="楕円 366">
          <a:extLst>
            <a:ext uri="{FF2B5EF4-FFF2-40B4-BE49-F238E27FC236}">
              <a16:creationId xmlns:a16="http://schemas.microsoft.com/office/drawing/2014/main" id="{615780B6-ED6D-43DB-973C-A74A9D99E421}"/>
            </a:ext>
          </a:extLst>
        </xdr:cNvPr>
        <xdr:cNvSpPr/>
      </xdr:nvSpPr>
      <xdr:spPr>
        <a:xfrm>
          <a:off x="7810500" y="147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41148</xdr:rowOff>
    </xdr:from>
    <xdr:to>
      <xdr:col>45</xdr:col>
      <xdr:colOff>177800</xdr:colOff>
      <xdr:row>86</xdr:row>
      <xdr:rowOff>41529</xdr:rowOff>
    </xdr:to>
    <xdr:cxnSp macro="">
      <xdr:nvCxnSpPr>
        <xdr:cNvPr id="368" name="直線コネクタ 367">
          <a:extLst>
            <a:ext uri="{FF2B5EF4-FFF2-40B4-BE49-F238E27FC236}">
              <a16:creationId xmlns:a16="http://schemas.microsoft.com/office/drawing/2014/main" id="{9CE6D654-C4F9-4EF4-A0E2-A715ABE408B3}"/>
            </a:ext>
          </a:extLst>
        </xdr:cNvPr>
        <xdr:cNvCxnSpPr/>
      </xdr:nvCxnSpPr>
      <xdr:spPr>
        <a:xfrm flipV="1">
          <a:off x="7861300" y="1478584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162179</xdr:rowOff>
    </xdr:from>
    <xdr:to>
      <xdr:col>36</xdr:col>
      <xdr:colOff>165100</xdr:colOff>
      <xdr:row>86</xdr:row>
      <xdr:rowOff>92329</xdr:rowOff>
    </xdr:to>
    <xdr:sp macro="" textlink="">
      <xdr:nvSpPr>
        <xdr:cNvPr id="369" name="楕円 368">
          <a:extLst>
            <a:ext uri="{FF2B5EF4-FFF2-40B4-BE49-F238E27FC236}">
              <a16:creationId xmlns:a16="http://schemas.microsoft.com/office/drawing/2014/main" id="{C29DB16A-950F-4BC5-93C6-6392E3259DAF}"/>
            </a:ext>
          </a:extLst>
        </xdr:cNvPr>
        <xdr:cNvSpPr/>
      </xdr:nvSpPr>
      <xdr:spPr>
        <a:xfrm>
          <a:off x="6921500" y="147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41529</xdr:rowOff>
    </xdr:from>
    <xdr:to>
      <xdr:col>41</xdr:col>
      <xdr:colOff>50800</xdr:colOff>
      <xdr:row>86</xdr:row>
      <xdr:rowOff>41529</xdr:rowOff>
    </xdr:to>
    <xdr:cxnSp macro="">
      <xdr:nvCxnSpPr>
        <xdr:cNvPr id="370" name="直線コネクタ 369">
          <a:extLst>
            <a:ext uri="{FF2B5EF4-FFF2-40B4-BE49-F238E27FC236}">
              <a16:creationId xmlns:a16="http://schemas.microsoft.com/office/drawing/2014/main" id="{229CA9CC-D4D5-4DA1-94D8-7917B85D475C}"/>
            </a:ext>
          </a:extLst>
        </xdr:cNvPr>
        <xdr:cNvCxnSpPr/>
      </xdr:nvCxnSpPr>
      <xdr:spPr>
        <a:xfrm>
          <a:off x="6972300" y="1478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01349ED0-165D-49AE-BABE-9ADC18C190DF}"/>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3A5488E4-4CE0-416E-9E34-E54800E7E7B1}"/>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62755</xdr:rowOff>
    </xdr:from>
    <xdr:ext cx="469744" cy="259045"/>
    <xdr:sp macro="" textlink="">
      <xdr:nvSpPr>
        <xdr:cNvPr id="373" name="n_3aveValue【公営住宅】&#10;一人当たり面積">
          <a:extLst>
            <a:ext uri="{FF2B5EF4-FFF2-40B4-BE49-F238E27FC236}">
              <a16:creationId xmlns:a16="http://schemas.microsoft.com/office/drawing/2014/main" id="{2F10A3F9-C3EA-466D-9E93-41CE4A016907}"/>
            </a:ext>
          </a:extLst>
        </xdr:cNvPr>
        <xdr:cNvSpPr txBox="1"/>
      </xdr:nvSpPr>
      <xdr:spPr>
        <a:xfrm>
          <a:off x="7626427" y="142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69232</xdr:rowOff>
    </xdr:from>
    <xdr:ext cx="469744" cy="259045"/>
    <xdr:sp macro="" textlink="">
      <xdr:nvSpPr>
        <xdr:cNvPr id="374" name="n_4aveValue【公営住宅】&#10;一人当たり面積">
          <a:extLst>
            <a:ext uri="{FF2B5EF4-FFF2-40B4-BE49-F238E27FC236}">
              <a16:creationId xmlns:a16="http://schemas.microsoft.com/office/drawing/2014/main" id="{909C29DD-BD8E-4185-AB43-E1F552C07306}"/>
            </a:ext>
          </a:extLst>
        </xdr:cNvPr>
        <xdr:cNvSpPr txBox="1"/>
      </xdr:nvSpPr>
      <xdr:spPr>
        <a:xfrm>
          <a:off x="67374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87265</xdr:rowOff>
    </xdr:from>
    <xdr:ext cx="469744" cy="259045"/>
    <xdr:sp macro="" textlink="">
      <xdr:nvSpPr>
        <xdr:cNvPr id="375" name="n_1mainValue【公営住宅】&#10;一人当たり面積">
          <a:extLst>
            <a:ext uri="{FF2B5EF4-FFF2-40B4-BE49-F238E27FC236}">
              <a16:creationId xmlns:a16="http://schemas.microsoft.com/office/drawing/2014/main" id="{064DFC1B-E43A-431A-AEC4-AF7A92C6284E}"/>
            </a:ext>
          </a:extLst>
        </xdr:cNvPr>
        <xdr:cNvSpPr txBox="1"/>
      </xdr:nvSpPr>
      <xdr:spPr>
        <a:xfrm>
          <a:off x="9391727" y="1483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83075</xdr:rowOff>
    </xdr:from>
    <xdr:ext cx="469744" cy="259045"/>
    <xdr:sp macro="" textlink="">
      <xdr:nvSpPr>
        <xdr:cNvPr id="376" name="n_2mainValue【公営住宅】&#10;一人当たり面積">
          <a:extLst>
            <a:ext uri="{FF2B5EF4-FFF2-40B4-BE49-F238E27FC236}">
              <a16:creationId xmlns:a16="http://schemas.microsoft.com/office/drawing/2014/main" id="{C77A957D-1D44-4B12-A812-811C2C841291}"/>
            </a:ext>
          </a:extLst>
        </xdr:cNvPr>
        <xdr:cNvSpPr txBox="1"/>
      </xdr:nvSpPr>
      <xdr:spPr>
        <a:xfrm>
          <a:off x="8515427" y="1482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83456</xdr:rowOff>
    </xdr:from>
    <xdr:ext cx="469744" cy="259045"/>
    <xdr:sp macro="" textlink="">
      <xdr:nvSpPr>
        <xdr:cNvPr id="377" name="n_3mainValue【公営住宅】&#10;一人当たり面積">
          <a:extLst>
            <a:ext uri="{FF2B5EF4-FFF2-40B4-BE49-F238E27FC236}">
              <a16:creationId xmlns:a16="http://schemas.microsoft.com/office/drawing/2014/main" id="{7E506478-B273-4CF2-B907-AE2C578480CD}"/>
            </a:ext>
          </a:extLst>
        </xdr:cNvPr>
        <xdr:cNvSpPr txBox="1"/>
      </xdr:nvSpPr>
      <xdr:spPr>
        <a:xfrm>
          <a:off x="7626427" y="148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83456</xdr:rowOff>
    </xdr:from>
    <xdr:ext cx="469744" cy="259045"/>
    <xdr:sp macro="" textlink="">
      <xdr:nvSpPr>
        <xdr:cNvPr id="378" name="n_4mainValue【公営住宅】&#10;一人当たり面積">
          <a:extLst>
            <a:ext uri="{FF2B5EF4-FFF2-40B4-BE49-F238E27FC236}">
              <a16:creationId xmlns:a16="http://schemas.microsoft.com/office/drawing/2014/main" id="{46B3B458-9697-4D65-B80F-2A9542293B87}"/>
            </a:ext>
          </a:extLst>
        </xdr:cNvPr>
        <xdr:cNvSpPr txBox="1"/>
      </xdr:nvSpPr>
      <xdr:spPr>
        <a:xfrm>
          <a:off x="6737427" y="148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9EEC3B8-36BF-4F88-8A37-DA38D99797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40CCA7F-0F3A-4B84-8D23-410433682C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DEB5A49-A0B9-4942-AB51-56AADFEB34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FC61505-821B-46AE-BD57-8379656DD12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41C7A67-135E-47DE-A422-6C879F1640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8AF937C-E9C7-428A-A747-BF6BA710F44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AE66A90-A90E-478A-B8A0-90484F8421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976F7E3-68F1-45BF-A511-FFB776583DE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83CAC497-719D-43F1-BA20-724C2479A3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A2E3B2A-17AC-49A6-A0C6-F2B0CF0299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3A8130B2-D6D7-4613-9B90-58096F651E2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37253CD-1A5C-42AE-86B9-EBE0404EF11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A0E26A3C-D4F2-46BF-9E47-91833D89B05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1E36FC2-968E-4F92-A69C-D010029EE2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FD074F94-368E-4B22-836E-EA92A2F285C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26244AF-D3DE-49D7-A896-25B22911424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FCD848D-2F42-400F-97D1-560C058CF60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6A45D247-265A-4CC7-AA75-6F158D51B67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CEE51D97-2758-4E95-94EB-4B2314BA8F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F78432E-0E1D-447E-ADB0-3E904A71838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13C28725-4B46-4FA3-93CA-23B0AB701BB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678F930-E893-4B6A-B04C-BEDE879F61C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7235520-3A6D-4356-B86A-B956EF993CB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30C10A65-036D-420A-9652-C9EC173E1ED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53BC26B-32C3-49DD-BDC3-E3C1A236A53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C9AA7A43-18CC-4D5E-9024-46A59362D4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315E519-09D8-424E-B519-A90627CBFB4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9CAB6F0E-0E9F-4ADA-A9AE-2E590D19EAB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4E48DA53-2FEE-4CC2-8D46-04BF3851F2C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F50265C4-5C90-4294-8274-61D3158A78B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F01F106F-6C7C-40E9-8D1D-8A3897CA3B1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2E4DD1E-6F18-45B8-9FAF-322F15EFD2D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430B4C6A-DAA4-4EA3-841F-F6B5B277377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65E17323-F88B-4C7F-87E1-36F5054CE5D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3E98FAD5-F601-4FE0-88C9-BB7F852F5C0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5FA5D9C-D2BE-401C-9B67-A5C223BA9C3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C9DD2436-E0D2-4C47-AFC8-06AC34BC47E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B96A2B6-9371-41FC-8C46-B1A022E89EA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D4294368-B3BA-4F7B-B470-6E050BDB118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A7867B7-62A0-4475-8767-6D2C36A693C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86072B17-B9FE-4316-B179-F1E42E67589A}"/>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644F3E71-5A3C-4575-8400-D80FE4F6774D}"/>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A3852B78-C3FA-4245-B8E1-18A3E893B18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CE685E7D-FE32-4214-9AFE-CDAB5E2C583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586B30EB-F793-4353-A2E8-DFBE34EDEE48}"/>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8239D930-650F-4259-A6F6-B5148F8D664A}"/>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C5470F92-02E6-482B-9871-3CB01E9784E3}"/>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3F245E2F-F7CF-4CC6-B61B-F77FC2472FFC}"/>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F805A943-9825-4AC8-A90F-7C41B19BF4D2}"/>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28" name="フローチャート: 判断 427">
          <a:extLst>
            <a:ext uri="{FF2B5EF4-FFF2-40B4-BE49-F238E27FC236}">
              <a16:creationId xmlns:a16="http://schemas.microsoft.com/office/drawing/2014/main" id="{3901EE79-B875-4040-9870-101188BC6161}"/>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429" name="フローチャート: 判断 428">
          <a:extLst>
            <a:ext uri="{FF2B5EF4-FFF2-40B4-BE49-F238E27FC236}">
              <a16:creationId xmlns:a16="http://schemas.microsoft.com/office/drawing/2014/main" id="{2E6940B9-D30F-488E-BB5A-DDDD24C48955}"/>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5527F3E-79AA-485E-BE2C-258A43394E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2352C92-1EA6-480A-BE3D-23268AEAC29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A0436E1-DBE5-4603-B72D-2F23A168581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661643E-C699-4B0A-98AD-4E4098B89A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CAAA565-1BB1-4436-9FCD-553F5895692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29210</xdr:rowOff>
    </xdr:from>
    <xdr:to>
      <xdr:col>85</xdr:col>
      <xdr:colOff>177800</xdr:colOff>
      <xdr:row>40</xdr:row>
      <xdr:rowOff>130810</xdr:rowOff>
    </xdr:to>
    <xdr:sp macro="" textlink="">
      <xdr:nvSpPr>
        <xdr:cNvPr id="435" name="楕円 434">
          <a:extLst>
            <a:ext uri="{FF2B5EF4-FFF2-40B4-BE49-F238E27FC236}">
              <a16:creationId xmlns:a16="http://schemas.microsoft.com/office/drawing/2014/main" id="{3FBC0C52-1AFD-48DF-BEC9-04A98D851396}"/>
            </a:ext>
          </a:extLst>
        </xdr:cNvPr>
        <xdr:cNvSpPr/>
      </xdr:nvSpPr>
      <xdr:spPr>
        <a:xfrm>
          <a:off x="16268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7637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B2452B05-3C75-4569-B7B5-D0BF12DF16DE}"/>
            </a:ext>
          </a:extLst>
        </xdr:cNvPr>
        <xdr:cNvSpPr txBox="1"/>
      </xdr:nvSpPr>
      <xdr:spPr>
        <a:xfrm>
          <a:off x="163576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158750</xdr:rowOff>
    </xdr:from>
    <xdr:to>
      <xdr:col>81</xdr:col>
      <xdr:colOff>101600</xdr:colOff>
      <xdr:row>40</xdr:row>
      <xdr:rowOff>88900</xdr:rowOff>
    </xdr:to>
    <xdr:sp macro="" textlink="">
      <xdr:nvSpPr>
        <xdr:cNvPr id="437" name="楕円 436">
          <a:extLst>
            <a:ext uri="{FF2B5EF4-FFF2-40B4-BE49-F238E27FC236}">
              <a16:creationId xmlns:a16="http://schemas.microsoft.com/office/drawing/2014/main" id="{AE7C90B4-AB12-4E92-A94B-2F6F6636778E}"/>
            </a:ext>
          </a:extLst>
        </xdr:cNvPr>
        <xdr:cNvSpPr/>
      </xdr:nvSpPr>
      <xdr:spPr>
        <a:xfrm>
          <a:off x="1543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38100</xdr:rowOff>
    </xdr:from>
    <xdr:to>
      <xdr:col>85</xdr:col>
      <xdr:colOff>127000</xdr:colOff>
      <xdr:row>40</xdr:row>
      <xdr:rowOff>80010</xdr:rowOff>
    </xdr:to>
    <xdr:cxnSp macro="">
      <xdr:nvCxnSpPr>
        <xdr:cNvPr id="438" name="直線コネクタ 437">
          <a:extLst>
            <a:ext uri="{FF2B5EF4-FFF2-40B4-BE49-F238E27FC236}">
              <a16:creationId xmlns:a16="http://schemas.microsoft.com/office/drawing/2014/main" id="{34DBD87A-059D-4CC1-BF26-14A00380F747}"/>
            </a:ext>
          </a:extLst>
        </xdr:cNvPr>
        <xdr:cNvCxnSpPr/>
      </xdr:nvCxnSpPr>
      <xdr:spPr>
        <a:xfrm>
          <a:off x="15481300" y="68961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118745</xdr:rowOff>
    </xdr:from>
    <xdr:to>
      <xdr:col>76</xdr:col>
      <xdr:colOff>165100</xdr:colOff>
      <xdr:row>40</xdr:row>
      <xdr:rowOff>48895</xdr:rowOff>
    </xdr:to>
    <xdr:sp macro="" textlink="">
      <xdr:nvSpPr>
        <xdr:cNvPr id="439" name="楕円 438">
          <a:extLst>
            <a:ext uri="{FF2B5EF4-FFF2-40B4-BE49-F238E27FC236}">
              <a16:creationId xmlns:a16="http://schemas.microsoft.com/office/drawing/2014/main" id="{0EA3FF9A-5116-44B2-8C58-0C1C2E484DED}"/>
            </a:ext>
          </a:extLst>
        </xdr:cNvPr>
        <xdr:cNvSpPr/>
      </xdr:nvSpPr>
      <xdr:spPr>
        <a:xfrm>
          <a:off x="14541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169545</xdr:rowOff>
    </xdr:from>
    <xdr:to>
      <xdr:col>81</xdr:col>
      <xdr:colOff>50800</xdr:colOff>
      <xdr:row>40</xdr:row>
      <xdr:rowOff>38100</xdr:rowOff>
    </xdr:to>
    <xdr:cxnSp macro="">
      <xdr:nvCxnSpPr>
        <xdr:cNvPr id="440" name="直線コネクタ 439">
          <a:extLst>
            <a:ext uri="{FF2B5EF4-FFF2-40B4-BE49-F238E27FC236}">
              <a16:creationId xmlns:a16="http://schemas.microsoft.com/office/drawing/2014/main" id="{66D78B0C-483E-4455-9C3C-13B68AEB318D}"/>
            </a:ext>
          </a:extLst>
        </xdr:cNvPr>
        <xdr:cNvCxnSpPr/>
      </xdr:nvCxnSpPr>
      <xdr:spPr>
        <a:xfrm>
          <a:off x="14592300" y="68560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74930</xdr:rowOff>
    </xdr:from>
    <xdr:to>
      <xdr:col>72</xdr:col>
      <xdr:colOff>38100</xdr:colOff>
      <xdr:row>40</xdr:row>
      <xdr:rowOff>5080</xdr:rowOff>
    </xdr:to>
    <xdr:sp macro="" textlink="">
      <xdr:nvSpPr>
        <xdr:cNvPr id="441" name="楕円 440">
          <a:extLst>
            <a:ext uri="{FF2B5EF4-FFF2-40B4-BE49-F238E27FC236}">
              <a16:creationId xmlns:a16="http://schemas.microsoft.com/office/drawing/2014/main" id="{5E1C0EF8-809A-4658-8204-6255EF00497B}"/>
            </a:ext>
          </a:extLst>
        </xdr:cNvPr>
        <xdr:cNvSpPr/>
      </xdr:nvSpPr>
      <xdr:spPr>
        <a:xfrm>
          <a:off x="13652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125730</xdr:rowOff>
    </xdr:from>
    <xdr:to>
      <xdr:col>76</xdr:col>
      <xdr:colOff>114300</xdr:colOff>
      <xdr:row>39</xdr:row>
      <xdr:rowOff>169545</xdr:rowOff>
    </xdr:to>
    <xdr:cxnSp macro="">
      <xdr:nvCxnSpPr>
        <xdr:cNvPr id="442" name="直線コネクタ 441">
          <a:extLst>
            <a:ext uri="{FF2B5EF4-FFF2-40B4-BE49-F238E27FC236}">
              <a16:creationId xmlns:a16="http://schemas.microsoft.com/office/drawing/2014/main" id="{AC056EF7-035F-415F-91A3-859FB42B79BE}"/>
            </a:ext>
          </a:extLst>
        </xdr:cNvPr>
        <xdr:cNvCxnSpPr/>
      </xdr:nvCxnSpPr>
      <xdr:spPr>
        <a:xfrm>
          <a:off x="13703300" y="68122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36830</xdr:rowOff>
    </xdr:from>
    <xdr:to>
      <xdr:col>67</xdr:col>
      <xdr:colOff>101600</xdr:colOff>
      <xdr:row>39</xdr:row>
      <xdr:rowOff>138430</xdr:rowOff>
    </xdr:to>
    <xdr:sp macro="" textlink="">
      <xdr:nvSpPr>
        <xdr:cNvPr id="443" name="楕円 442">
          <a:extLst>
            <a:ext uri="{FF2B5EF4-FFF2-40B4-BE49-F238E27FC236}">
              <a16:creationId xmlns:a16="http://schemas.microsoft.com/office/drawing/2014/main" id="{909B6ADA-4317-4023-86D0-22C04FCE3D2B}"/>
            </a:ext>
          </a:extLst>
        </xdr:cNvPr>
        <xdr:cNvSpPr/>
      </xdr:nvSpPr>
      <xdr:spPr>
        <a:xfrm>
          <a:off x="1276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87630</xdr:rowOff>
    </xdr:from>
    <xdr:to>
      <xdr:col>71</xdr:col>
      <xdr:colOff>177800</xdr:colOff>
      <xdr:row>39</xdr:row>
      <xdr:rowOff>125730</xdr:rowOff>
    </xdr:to>
    <xdr:cxnSp macro="">
      <xdr:nvCxnSpPr>
        <xdr:cNvPr id="444" name="直線コネクタ 443">
          <a:extLst>
            <a:ext uri="{FF2B5EF4-FFF2-40B4-BE49-F238E27FC236}">
              <a16:creationId xmlns:a16="http://schemas.microsoft.com/office/drawing/2014/main" id="{129777D3-5BAC-40D3-A653-7179269DBA1C}"/>
            </a:ext>
          </a:extLst>
        </xdr:cNvPr>
        <xdr:cNvCxnSpPr/>
      </xdr:nvCxnSpPr>
      <xdr:spPr>
        <a:xfrm>
          <a:off x="12814300" y="6774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4F5D6370-A370-4C72-B137-4BD69D0554A4}"/>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6A883F3A-6422-407B-938B-029EF72EF78F}"/>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1C0289A-625D-475D-A269-B1D224C883AE}"/>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B95D5030-3F80-41C9-B63D-D541F14542EA}"/>
            </a:ext>
          </a:extLst>
        </xdr:cNvPr>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80027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5293794-93D2-4E4A-B2F9-7E32BAFD18E1}"/>
            </a:ext>
          </a:extLst>
        </xdr:cNvPr>
        <xdr:cNvSpPr txBox="1"/>
      </xdr:nvSpPr>
      <xdr:spPr>
        <a:xfrm>
          <a:off x="152660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40022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EBB2BE0-8F2F-4B09-8B3C-EB0C742F526B}"/>
            </a:ext>
          </a:extLst>
        </xdr:cNvPr>
        <xdr:cNvSpPr txBox="1"/>
      </xdr:nvSpPr>
      <xdr:spPr>
        <a:xfrm>
          <a:off x="143897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167657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8CC62B7-542D-44B1-9C9A-AADFB5984384}"/>
            </a:ext>
          </a:extLst>
        </xdr:cNvPr>
        <xdr:cNvSpPr txBox="1"/>
      </xdr:nvSpPr>
      <xdr:spPr>
        <a:xfrm>
          <a:off x="13500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129557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58DDA029-C333-46AD-AAA1-93D1F1F716D9}"/>
            </a:ext>
          </a:extLst>
        </xdr:cNvPr>
        <xdr:cNvSpPr txBox="1"/>
      </xdr:nvSpPr>
      <xdr:spPr>
        <a:xfrm>
          <a:off x="12611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5D3A9E0C-4BD6-401D-834C-4B0FEF93BB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BC74777-4F5B-49AB-BD15-A063B470C2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0FCC832-B73E-4ED1-91C2-B74D6B7E84D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AF0F6C4-6A56-4457-880E-99D2C3442A6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4267E9C8-1CB9-4579-887F-451CF93AA9A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3E31EAB2-3A79-4FBE-AA56-3CBBF7DB203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B27345D1-0EE3-421E-8CA0-691DC05C43F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6E4F86B0-48E2-4860-ACE2-3D475DA3116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61A87B48-972C-415E-AAF8-7ABDD0EA906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C649F4E2-841E-4EDF-BEF7-8BCAC28731D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C6F14116-2C31-4B65-B13D-29EDD7C4A20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F81E7638-E951-42D5-A4D6-34BEB2F5366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B86EB1C-D3EF-408E-9C35-6C86D45AA46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4097B626-8877-4D2A-A497-8B0368CADFF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3CFC623D-4C31-413B-A0DF-E737DF21BBF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5A8CE8BB-00DD-43FD-B9E6-F9AF2D1F173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9121C3E-906C-4173-80FB-58C3A1F0003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58894BB9-B98F-46DC-9999-264F9508C80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E6F1E531-CC63-468C-BA3E-C88D69A1137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E6AC1877-3283-4129-89C2-971BC530402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95508C57-8180-45C7-BB85-D0DCDCB4DF2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EA2071E-DA51-4D77-8424-C2891C5662F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87436CD2-2849-463A-9444-BFD94E3DF43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6B65E130-E87C-4A85-9144-346BFD6D74BC}"/>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4C1BAAB9-A56C-45C8-B41B-FCCCFD99B87D}"/>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B98DF069-8798-4EF8-A4B5-F89530DC1D71}"/>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24FC797A-0EDD-472C-8082-EDCD6DDA4266}"/>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DA49E760-D207-4CEA-B120-06B70445FE42}"/>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2DE785EA-C1C7-46F9-B1E0-28DD80433D0C}"/>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95E77E81-16B4-4CC3-926E-05E879632484}"/>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E52E06CD-5B69-4841-8356-6E2ED910BD0C}"/>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F0FAD6ED-1C67-449B-9431-CABCA2B905D1}"/>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85" name="フローチャート: 判断 484">
          <a:extLst>
            <a:ext uri="{FF2B5EF4-FFF2-40B4-BE49-F238E27FC236}">
              <a16:creationId xmlns:a16="http://schemas.microsoft.com/office/drawing/2014/main" id="{7EBAC1B9-A0F1-4E3B-B04D-ED2F77E7C98B}"/>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6" name="フローチャート: 判断 485">
          <a:extLst>
            <a:ext uri="{FF2B5EF4-FFF2-40B4-BE49-F238E27FC236}">
              <a16:creationId xmlns:a16="http://schemas.microsoft.com/office/drawing/2014/main" id="{D9C11E18-FB83-4BD4-BA71-598589AF1C3A}"/>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4D20807-A36F-4BD4-B5BD-96455A5AC9A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5E1F213-6A40-4CA4-8065-03D095B7F15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FC17555-856E-4CC5-B7B5-E6D4795333B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C9E08A5-A896-4CFE-8DE9-5F1AD17A9B8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FC02C48-8868-478D-BBCC-1540484E94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143510</xdr:rowOff>
    </xdr:from>
    <xdr:to>
      <xdr:col>116</xdr:col>
      <xdr:colOff>114300</xdr:colOff>
      <xdr:row>41</xdr:row>
      <xdr:rowOff>73660</xdr:rowOff>
    </xdr:to>
    <xdr:sp macro="" textlink="">
      <xdr:nvSpPr>
        <xdr:cNvPr id="492" name="楕円 491">
          <a:extLst>
            <a:ext uri="{FF2B5EF4-FFF2-40B4-BE49-F238E27FC236}">
              <a16:creationId xmlns:a16="http://schemas.microsoft.com/office/drawing/2014/main" id="{CA41348D-7457-4671-9A46-82FC786D6979}"/>
            </a:ext>
          </a:extLst>
        </xdr:cNvPr>
        <xdr:cNvSpPr/>
      </xdr:nvSpPr>
      <xdr:spPr>
        <a:xfrm>
          <a:off x="22110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121937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20C8F9FA-8D84-4EE3-BCAE-DE9096F476A1}"/>
            </a:ext>
          </a:extLst>
        </xdr:cNvPr>
        <xdr:cNvSpPr txBox="1"/>
      </xdr:nvSpPr>
      <xdr:spPr>
        <a:xfrm>
          <a:off x="22199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143510</xdr:rowOff>
    </xdr:from>
    <xdr:to>
      <xdr:col>112</xdr:col>
      <xdr:colOff>38100</xdr:colOff>
      <xdr:row>41</xdr:row>
      <xdr:rowOff>73660</xdr:rowOff>
    </xdr:to>
    <xdr:sp macro="" textlink="">
      <xdr:nvSpPr>
        <xdr:cNvPr id="494" name="楕円 493">
          <a:extLst>
            <a:ext uri="{FF2B5EF4-FFF2-40B4-BE49-F238E27FC236}">
              <a16:creationId xmlns:a16="http://schemas.microsoft.com/office/drawing/2014/main" id="{C04A893B-062A-42E7-AEFF-D0EF2E537732}"/>
            </a:ext>
          </a:extLst>
        </xdr:cNvPr>
        <xdr:cNvSpPr/>
      </xdr:nvSpPr>
      <xdr:spPr>
        <a:xfrm>
          <a:off x="21272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22860</xdr:rowOff>
    </xdr:from>
    <xdr:to>
      <xdr:col>116</xdr:col>
      <xdr:colOff>63500</xdr:colOff>
      <xdr:row>41</xdr:row>
      <xdr:rowOff>22860</xdr:rowOff>
    </xdr:to>
    <xdr:cxnSp macro="">
      <xdr:nvCxnSpPr>
        <xdr:cNvPr id="495" name="直線コネクタ 494">
          <a:extLst>
            <a:ext uri="{FF2B5EF4-FFF2-40B4-BE49-F238E27FC236}">
              <a16:creationId xmlns:a16="http://schemas.microsoft.com/office/drawing/2014/main" id="{72AA4508-D27C-40FC-915A-AFFE69C30664}"/>
            </a:ext>
          </a:extLst>
        </xdr:cNvPr>
        <xdr:cNvCxnSpPr/>
      </xdr:nvCxnSpPr>
      <xdr:spPr>
        <a:xfrm>
          <a:off x="21323300" y="705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143510</xdr:rowOff>
    </xdr:from>
    <xdr:to>
      <xdr:col>107</xdr:col>
      <xdr:colOff>101600</xdr:colOff>
      <xdr:row>41</xdr:row>
      <xdr:rowOff>73660</xdr:rowOff>
    </xdr:to>
    <xdr:sp macro="" textlink="">
      <xdr:nvSpPr>
        <xdr:cNvPr id="496" name="楕円 495">
          <a:extLst>
            <a:ext uri="{FF2B5EF4-FFF2-40B4-BE49-F238E27FC236}">
              <a16:creationId xmlns:a16="http://schemas.microsoft.com/office/drawing/2014/main" id="{6704756C-69D0-470D-8ACE-236050D822B3}"/>
            </a:ext>
          </a:extLst>
        </xdr:cNvPr>
        <xdr:cNvSpPr/>
      </xdr:nvSpPr>
      <xdr:spPr>
        <a:xfrm>
          <a:off x="20383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22860</xdr:rowOff>
    </xdr:from>
    <xdr:to>
      <xdr:col>111</xdr:col>
      <xdr:colOff>177800</xdr:colOff>
      <xdr:row>41</xdr:row>
      <xdr:rowOff>22860</xdr:rowOff>
    </xdr:to>
    <xdr:cxnSp macro="">
      <xdr:nvCxnSpPr>
        <xdr:cNvPr id="497" name="直線コネクタ 496">
          <a:extLst>
            <a:ext uri="{FF2B5EF4-FFF2-40B4-BE49-F238E27FC236}">
              <a16:creationId xmlns:a16="http://schemas.microsoft.com/office/drawing/2014/main" id="{C3E49D4E-F974-4BAD-A4BE-7E28B81905CA}"/>
            </a:ext>
          </a:extLst>
        </xdr:cNvPr>
        <xdr:cNvCxnSpPr/>
      </xdr:nvCxnSpPr>
      <xdr:spPr>
        <a:xfrm>
          <a:off x="20434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143510</xdr:rowOff>
    </xdr:from>
    <xdr:to>
      <xdr:col>102</xdr:col>
      <xdr:colOff>165100</xdr:colOff>
      <xdr:row>41</xdr:row>
      <xdr:rowOff>73660</xdr:rowOff>
    </xdr:to>
    <xdr:sp macro="" textlink="">
      <xdr:nvSpPr>
        <xdr:cNvPr id="498" name="楕円 497">
          <a:extLst>
            <a:ext uri="{FF2B5EF4-FFF2-40B4-BE49-F238E27FC236}">
              <a16:creationId xmlns:a16="http://schemas.microsoft.com/office/drawing/2014/main" id="{ABBF02AD-1041-455F-A60E-834B22FC2683}"/>
            </a:ext>
          </a:extLst>
        </xdr:cNvPr>
        <xdr:cNvSpPr/>
      </xdr:nvSpPr>
      <xdr:spPr>
        <a:xfrm>
          <a:off x="19494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22860</xdr:rowOff>
    </xdr:from>
    <xdr:to>
      <xdr:col>107</xdr:col>
      <xdr:colOff>50800</xdr:colOff>
      <xdr:row>41</xdr:row>
      <xdr:rowOff>22860</xdr:rowOff>
    </xdr:to>
    <xdr:cxnSp macro="">
      <xdr:nvCxnSpPr>
        <xdr:cNvPr id="499" name="直線コネクタ 498">
          <a:extLst>
            <a:ext uri="{FF2B5EF4-FFF2-40B4-BE49-F238E27FC236}">
              <a16:creationId xmlns:a16="http://schemas.microsoft.com/office/drawing/2014/main" id="{41C862BB-FCBD-4BDC-8DC4-436CB2EEBB2F}"/>
            </a:ext>
          </a:extLst>
        </xdr:cNvPr>
        <xdr:cNvCxnSpPr/>
      </xdr:nvCxnSpPr>
      <xdr:spPr>
        <a:xfrm>
          <a:off x="19545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143510</xdr:rowOff>
    </xdr:from>
    <xdr:to>
      <xdr:col>98</xdr:col>
      <xdr:colOff>38100</xdr:colOff>
      <xdr:row>41</xdr:row>
      <xdr:rowOff>73660</xdr:rowOff>
    </xdr:to>
    <xdr:sp macro="" textlink="">
      <xdr:nvSpPr>
        <xdr:cNvPr id="500" name="楕円 499">
          <a:extLst>
            <a:ext uri="{FF2B5EF4-FFF2-40B4-BE49-F238E27FC236}">
              <a16:creationId xmlns:a16="http://schemas.microsoft.com/office/drawing/2014/main" id="{BB03CE08-B8E7-4205-BF99-49AE3E331951}"/>
            </a:ext>
          </a:extLst>
        </xdr:cNvPr>
        <xdr:cNvSpPr/>
      </xdr:nvSpPr>
      <xdr:spPr>
        <a:xfrm>
          <a:off x="18605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22860</xdr:rowOff>
    </xdr:from>
    <xdr:to>
      <xdr:col>102</xdr:col>
      <xdr:colOff>114300</xdr:colOff>
      <xdr:row>41</xdr:row>
      <xdr:rowOff>22860</xdr:rowOff>
    </xdr:to>
    <xdr:cxnSp macro="">
      <xdr:nvCxnSpPr>
        <xdr:cNvPr id="501" name="直線コネクタ 500">
          <a:extLst>
            <a:ext uri="{FF2B5EF4-FFF2-40B4-BE49-F238E27FC236}">
              <a16:creationId xmlns:a16="http://schemas.microsoft.com/office/drawing/2014/main" id="{F53126F2-ED2E-4FC0-A5DF-2FAC3EE8A618}"/>
            </a:ext>
          </a:extLst>
        </xdr:cNvPr>
        <xdr:cNvCxnSpPr/>
      </xdr:nvCxnSpPr>
      <xdr:spPr>
        <a:xfrm>
          <a:off x="18656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7CFBC614-DA08-44D7-BB07-54044ED8D675}"/>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EEB47884-07BE-4A80-9B39-42FA34CED25E}"/>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FDAF74DB-8B51-4EFB-A939-2A01C0536F77}"/>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1B3BAD05-FFFB-4C80-B928-98D40874EBE2}"/>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64787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A240E562-1232-4FE1-A829-66BAC6C17F95}"/>
            </a:ext>
          </a:extLst>
        </xdr:cNvPr>
        <xdr:cNvSpPr txBox="1"/>
      </xdr:nvSpPr>
      <xdr:spPr>
        <a:xfrm>
          <a:off x="210757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64787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C8321CE-D027-419C-895B-5235827AB97F}"/>
            </a:ext>
          </a:extLst>
        </xdr:cNvPr>
        <xdr:cNvSpPr txBox="1"/>
      </xdr:nvSpPr>
      <xdr:spPr>
        <a:xfrm>
          <a:off x="20199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64787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8B624912-065C-426F-B037-96196AB54441}"/>
            </a:ext>
          </a:extLst>
        </xdr:cNvPr>
        <xdr:cNvSpPr txBox="1"/>
      </xdr:nvSpPr>
      <xdr:spPr>
        <a:xfrm>
          <a:off x="19310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64787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44BDBBC4-A63A-46E6-9BD4-034A3DC8093C}"/>
            </a:ext>
          </a:extLst>
        </xdr:cNvPr>
        <xdr:cNvSpPr txBox="1"/>
      </xdr:nvSpPr>
      <xdr:spPr>
        <a:xfrm>
          <a:off x="18421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812BD17E-CD45-4872-AA8C-EF12816FCE9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C7861FA-97CC-4232-857B-4DE508DE69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2B9101CF-E2B1-4797-BCE0-23C57DAB92A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E8999C-8CB1-4241-8C13-8253B943EF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38ED585B-97F7-419F-A460-6F735656F1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DE1E1C8-040A-4812-9487-C5A90AB6A4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6E3ED985-D65C-4AE4-9CC8-D51AF3BAE8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C2047868-DB02-482D-A614-D890A2DF8D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8680FF9-FAFB-47C9-9A49-B4C27954DA5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386E2593-9A96-46C8-ADB4-27DAAF422C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BFF034AC-CB2F-419B-9E56-CB058004048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41D49894-3306-491F-A9EC-60B715B7FCB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10D029F2-BC7D-4012-94F8-E431C3B38BF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6A88D7E5-B3A2-4CA7-A31D-B077AAF764E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11297F68-B6BE-4925-97A3-224DA3664AA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7A0A3097-1C86-4574-8388-D4CEAC44571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A95A8053-2E6C-46A5-9E54-DC32D3E749B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959B25C6-1C5D-4744-838F-B2C751840EA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B479CA8F-C8B5-4A83-8225-A7F3D2A83A2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4F608415-99D8-4AF1-A8EE-89E61A7D55E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F87BE041-E32C-403E-A767-5119DE21A58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9B7734E-CF5E-408B-A07E-E9ECFFFE2E1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34B32A61-8B16-4AF5-8A98-DB698DF7DCD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66CE4B00-ACC9-4271-AC6A-D3B2500A165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D2AE44B4-09DD-4906-B784-8BD5A36598A9}"/>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9FDF41B3-6B35-4F85-B831-DDEE9FDA1545}"/>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02A243E2-C2B9-4D59-AA3B-F37230C3C016}"/>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77D8DD6F-2041-4B16-BC51-6D22563DFA2F}"/>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6C31D3D1-A595-4AF3-B401-3977415AF39B}"/>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430F742-7C82-4F3E-A118-C5DC2650E354}"/>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B9C04380-8DE5-4739-B382-9942F2BC7ADB}"/>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874AA865-1631-4E14-B7FB-2994870EACC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DE1F7F33-DAE9-4987-BD83-F3D1DC33054B}"/>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3" name="フローチャート: 判断 542">
          <a:extLst>
            <a:ext uri="{FF2B5EF4-FFF2-40B4-BE49-F238E27FC236}">
              <a16:creationId xmlns:a16="http://schemas.microsoft.com/office/drawing/2014/main" id="{B5351FC6-F479-42ED-B4E2-5FB971F7501B}"/>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44" name="フローチャート: 判断 543">
          <a:extLst>
            <a:ext uri="{FF2B5EF4-FFF2-40B4-BE49-F238E27FC236}">
              <a16:creationId xmlns:a16="http://schemas.microsoft.com/office/drawing/2014/main" id="{231E03D0-F959-496E-A9CE-0954B6DD4DF5}"/>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F4D20D1-6DF7-4359-A2A7-CDA9FA16020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50FF189-79CD-4D39-BA0D-490A0BC3D43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97210AD-0753-47BF-97A2-7FFA48A29A3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9ECF1FD-AF2C-47D6-8A09-02DEF5AE5C9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CA56220-CC4B-43EA-B168-DE3F3F05D08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50165</xdr:rowOff>
    </xdr:from>
    <xdr:to>
      <xdr:col>85</xdr:col>
      <xdr:colOff>177800</xdr:colOff>
      <xdr:row>61</xdr:row>
      <xdr:rowOff>151765</xdr:rowOff>
    </xdr:to>
    <xdr:sp macro="" textlink="">
      <xdr:nvSpPr>
        <xdr:cNvPr id="550" name="楕円 549">
          <a:extLst>
            <a:ext uri="{FF2B5EF4-FFF2-40B4-BE49-F238E27FC236}">
              <a16:creationId xmlns:a16="http://schemas.microsoft.com/office/drawing/2014/main" id="{D9D1DE31-A23B-4C95-8032-B87E58CEBC8B}"/>
            </a:ext>
          </a:extLst>
        </xdr:cNvPr>
        <xdr:cNvSpPr/>
      </xdr:nvSpPr>
      <xdr:spPr>
        <a:xfrm>
          <a:off x="162687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28592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9F8D076F-0A81-442A-8FEA-1B363575E013}"/>
            </a:ext>
          </a:extLst>
        </xdr:cNvPr>
        <xdr:cNvSpPr txBox="1"/>
      </xdr:nvSpPr>
      <xdr:spPr>
        <a:xfrm>
          <a:off x="16357600"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31115</xdr:rowOff>
    </xdr:from>
    <xdr:to>
      <xdr:col>81</xdr:col>
      <xdr:colOff>101600</xdr:colOff>
      <xdr:row>61</xdr:row>
      <xdr:rowOff>132715</xdr:rowOff>
    </xdr:to>
    <xdr:sp macro="" textlink="">
      <xdr:nvSpPr>
        <xdr:cNvPr id="552" name="楕円 551">
          <a:extLst>
            <a:ext uri="{FF2B5EF4-FFF2-40B4-BE49-F238E27FC236}">
              <a16:creationId xmlns:a16="http://schemas.microsoft.com/office/drawing/2014/main" id="{B81F07D9-C050-4261-92ED-637409F326DB}"/>
            </a:ext>
          </a:extLst>
        </xdr:cNvPr>
        <xdr:cNvSpPr/>
      </xdr:nvSpPr>
      <xdr:spPr>
        <a:xfrm>
          <a:off x="15430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81915</xdr:rowOff>
    </xdr:from>
    <xdr:to>
      <xdr:col>85</xdr:col>
      <xdr:colOff>127000</xdr:colOff>
      <xdr:row>61</xdr:row>
      <xdr:rowOff>100965</xdr:rowOff>
    </xdr:to>
    <xdr:cxnSp macro="">
      <xdr:nvCxnSpPr>
        <xdr:cNvPr id="553" name="直線コネクタ 552">
          <a:extLst>
            <a:ext uri="{FF2B5EF4-FFF2-40B4-BE49-F238E27FC236}">
              <a16:creationId xmlns:a16="http://schemas.microsoft.com/office/drawing/2014/main" id="{EF61B2F0-A46D-4FCF-AEAD-C789A904830C}"/>
            </a:ext>
          </a:extLst>
        </xdr:cNvPr>
        <xdr:cNvCxnSpPr/>
      </xdr:nvCxnSpPr>
      <xdr:spPr>
        <a:xfrm>
          <a:off x="15481300" y="105403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xdr:rowOff>
    </xdr:from>
    <xdr:to>
      <xdr:col>76</xdr:col>
      <xdr:colOff>165100</xdr:colOff>
      <xdr:row>61</xdr:row>
      <xdr:rowOff>113665</xdr:rowOff>
    </xdr:to>
    <xdr:sp macro="" textlink="">
      <xdr:nvSpPr>
        <xdr:cNvPr id="554" name="楕円 553">
          <a:extLst>
            <a:ext uri="{FF2B5EF4-FFF2-40B4-BE49-F238E27FC236}">
              <a16:creationId xmlns:a16="http://schemas.microsoft.com/office/drawing/2014/main" id="{4618A3A9-2454-4826-BF3C-0433F8F33D83}"/>
            </a:ext>
          </a:extLst>
        </xdr:cNvPr>
        <xdr:cNvSpPr/>
      </xdr:nvSpPr>
      <xdr:spPr>
        <a:xfrm>
          <a:off x="14541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62865</xdr:rowOff>
    </xdr:from>
    <xdr:to>
      <xdr:col>81</xdr:col>
      <xdr:colOff>50800</xdr:colOff>
      <xdr:row>61</xdr:row>
      <xdr:rowOff>81915</xdr:rowOff>
    </xdr:to>
    <xdr:cxnSp macro="">
      <xdr:nvCxnSpPr>
        <xdr:cNvPr id="555" name="直線コネクタ 554">
          <a:extLst>
            <a:ext uri="{FF2B5EF4-FFF2-40B4-BE49-F238E27FC236}">
              <a16:creationId xmlns:a16="http://schemas.microsoft.com/office/drawing/2014/main" id="{A9F917C3-F553-444F-96E7-E0F92FFF88FC}"/>
            </a:ext>
          </a:extLst>
        </xdr:cNvPr>
        <xdr:cNvCxnSpPr/>
      </xdr:nvCxnSpPr>
      <xdr:spPr>
        <a:xfrm>
          <a:off x="14592300" y="105213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xdr:rowOff>
    </xdr:from>
    <xdr:to>
      <xdr:col>72</xdr:col>
      <xdr:colOff>38100</xdr:colOff>
      <xdr:row>61</xdr:row>
      <xdr:rowOff>106045</xdr:rowOff>
    </xdr:to>
    <xdr:sp macro="" textlink="">
      <xdr:nvSpPr>
        <xdr:cNvPr id="556" name="楕円 555">
          <a:extLst>
            <a:ext uri="{FF2B5EF4-FFF2-40B4-BE49-F238E27FC236}">
              <a16:creationId xmlns:a16="http://schemas.microsoft.com/office/drawing/2014/main" id="{CCFBD808-6F88-4C23-AEAD-FE3B5E9500DA}"/>
            </a:ext>
          </a:extLst>
        </xdr:cNvPr>
        <xdr:cNvSpPr/>
      </xdr:nvSpPr>
      <xdr:spPr>
        <a:xfrm>
          <a:off x="13652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55245</xdr:rowOff>
    </xdr:from>
    <xdr:to>
      <xdr:col>76</xdr:col>
      <xdr:colOff>114300</xdr:colOff>
      <xdr:row>61</xdr:row>
      <xdr:rowOff>62865</xdr:rowOff>
    </xdr:to>
    <xdr:cxnSp macro="">
      <xdr:nvCxnSpPr>
        <xdr:cNvPr id="557" name="直線コネクタ 556">
          <a:extLst>
            <a:ext uri="{FF2B5EF4-FFF2-40B4-BE49-F238E27FC236}">
              <a16:creationId xmlns:a16="http://schemas.microsoft.com/office/drawing/2014/main" id="{07C2CCC0-EC97-4156-81BA-758B5A5A64E6}"/>
            </a:ext>
          </a:extLst>
        </xdr:cNvPr>
        <xdr:cNvCxnSpPr/>
      </xdr:nvCxnSpPr>
      <xdr:spPr>
        <a:xfrm>
          <a:off x="13703300" y="105136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154940</xdr:rowOff>
    </xdr:from>
    <xdr:to>
      <xdr:col>67</xdr:col>
      <xdr:colOff>101600</xdr:colOff>
      <xdr:row>61</xdr:row>
      <xdr:rowOff>85090</xdr:rowOff>
    </xdr:to>
    <xdr:sp macro="" textlink="">
      <xdr:nvSpPr>
        <xdr:cNvPr id="558" name="楕円 557">
          <a:extLst>
            <a:ext uri="{FF2B5EF4-FFF2-40B4-BE49-F238E27FC236}">
              <a16:creationId xmlns:a16="http://schemas.microsoft.com/office/drawing/2014/main" id="{DC4491F0-F2F0-498F-871E-141F8FBFDC30}"/>
            </a:ext>
          </a:extLst>
        </xdr:cNvPr>
        <xdr:cNvSpPr/>
      </xdr:nvSpPr>
      <xdr:spPr>
        <a:xfrm>
          <a:off x="1276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34290</xdr:rowOff>
    </xdr:from>
    <xdr:to>
      <xdr:col>71</xdr:col>
      <xdr:colOff>177800</xdr:colOff>
      <xdr:row>61</xdr:row>
      <xdr:rowOff>55245</xdr:rowOff>
    </xdr:to>
    <xdr:cxnSp macro="">
      <xdr:nvCxnSpPr>
        <xdr:cNvPr id="559" name="直線コネクタ 558">
          <a:extLst>
            <a:ext uri="{FF2B5EF4-FFF2-40B4-BE49-F238E27FC236}">
              <a16:creationId xmlns:a16="http://schemas.microsoft.com/office/drawing/2014/main" id="{D8B43274-9215-4E27-A862-A88E76BD905F}"/>
            </a:ext>
          </a:extLst>
        </xdr:cNvPr>
        <xdr:cNvCxnSpPr/>
      </xdr:nvCxnSpPr>
      <xdr:spPr>
        <a:xfrm>
          <a:off x="12814300" y="104927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8EFD6684-683F-4ADD-8696-2850A7868299}"/>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B4AE7F4F-1F6C-4FC1-AC76-85F040B36F12}"/>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2" name="n_3aveValue【学校施設】&#10;有形固定資産減価償却率">
          <a:extLst>
            <a:ext uri="{FF2B5EF4-FFF2-40B4-BE49-F238E27FC236}">
              <a16:creationId xmlns:a16="http://schemas.microsoft.com/office/drawing/2014/main" id="{119CE82B-5646-4018-9C26-C6FE8E4D92B8}"/>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63" name="n_4aveValue【学校施設】&#10;有形固定資産減価償却率">
          <a:extLst>
            <a:ext uri="{FF2B5EF4-FFF2-40B4-BE49-F238E27FC236}">
              <a16:creationId xmlns:a16="http://schemas.microsoft.com/office/drawing/2014/main" id="{CE3E9CCF-6B34-466F-B74A-77C71A07922C}"/>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123842</xdr:rowOff>
    </xdr:from>
    <xdr:ext cx="405111" cy="259045"/>
    <xdr:sp macro="" textlink="">
      <xdr:nvSpPr>
        <xdr:cNvPr id="564" name="n_1mainValue【学校施設】&#10;有形固定資産減価償却率">
          <a:extLst>
            <a:ext uri="{FF2B5EF4-FFF2-40B4-BE49-F238E27FC236}">
              <a16:creationId xmlns:a16="http://schemas.microsoft.com/office/drawing/2014/main" id="{DAE8FD61-A013-4955-A2A6-D9B26D7E1091}"/>
            </a:ext>
          </a:extLst>
        </xdr:cNvPr>
        <xdr:cNvSpPr txBox="1"/>
      </xdr:nvSpPr>
      <xdr:spPr>
        <a:xfrm>
          <a:off x="15266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565" name="n_2mainValue【学校施設】&#10;有形固定資産減価償却率">
          <a:extLst>
            <a:ext uri="{FF2B5EF4-FFF2-40B4-BE49-F238E27FC236}">
              <a16:creationId xmlns:a16="http://schemas.microsoft.com/office/drawing/2014/main" id="{82B88893-221B-457C-A509-DD4060D4C7AB}"/>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97172</xdr:rowOff>
    </xdr:from>
    <xdr:ext cx="405111" cy="259045"/>
    <xdr:sp macro="" textlink="">
      <xdr:nvSpPr>
        <xdr:cNvPr id="566" name="n_3mainValue【学校施設】&#10;有形固定資産減価償却率">
          <a:extLst>
            <a:ext uri="{FF2B5EF4-FFF2-40B4-BE49-F238E27FC236}">
              <a16:creationId xmlns:a16="http://schemas.microsoft.com/office/drawing/2014/main" id="{F8AD4C32-4773-464C-B89F-D73D31937023}"/>
            </a:ext>
          </a:extLst>
        </xdr:cNvPr>
        <xdr:cNvSpPr txBox="1"/>
      </xdr:nvSpPr>
      <xdr:spPr>
        <a:xfrm>
          <a:off x="13500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76217</xdr:rowOff>
    </xdr:from>
    <xdr:ext cx="405111" cy="259045"/>
    <xdr:sp macro="" textlink="">
      <xdr:nvSpPr>
        <xdr:cNvPr id="567" name="n_4mainValue【学校施設】&#10;有形固定資産減価償却率">
          <a:extLst>
            <a:ext uri="{FF2B5EF4-FFF2-40B4-BE49-F238E27FC236}">
              <a16:creationId xmlns:a16="http://schemas.microsoft.com/office/drawing/2014/main" id="{8D393D0E-16EC-4552-8C26-F66C0113AEBE}"/>
            </a:ext>
          </a:extLst>
        </xdr:cNvPr>
        <xdr:cNvSpPr txBox="1"/>
      </xdr:nvSpPr>
      <xdr:spPr>
        <a:xfrm>
          <a:off x="12611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52FF57B2-B2DB-4237-B8D8-8941F8BD77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39A9BF2D-3AFB-456C-BC94-A66C2D2BBC7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34D688BE-E44D-4579-A9D9-995B45B8EB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2740132A-7B3D-4D13-AD23-B4FFDAE349B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EF05D8AC-5746-4E43-9338-F01DC872C6F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D063773D-D2FB-4CCC-BFC5-F82F840E262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E0A10720-F568-4B11-B6B6-EFEF1982B56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19416014-56F3-4EC5-BF55-A50C200EB95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D9EA7872-A5A8-476A-A50B-17503F0AC1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183548A-B68A-432E-B338-7C0D172072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12CA9386-AF17-4FA8-9BE8-BEB564A4DA1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C7E02624-A7EC-4229-84D8-B978D908324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178D3A22-F08A-46FE-B1FE-029CA32ACB3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5412877C-2FB0-4BBD-B2C9-959DB458D54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F0476423-19AF-4A87-88B4-300623BAAA0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7D3FA3E-C41C-41E6-AF06-3892C49A1EA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EB08914C-F8C1-4CD7-973B-C4F041C4C2A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4896E34C-EAF7-41F9-B695-182D67F187E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38FB4A87-F5EB-4BC8-8332-8920026A257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400B667F-A2D7-480A-9303-6A0EC3A357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5BB11D3D-3013-4414-8634-0B899790E2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C0A76D39-F768-4F5F-8A58-EEAEC871EFD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6C5E9F6D-F8C9-4E4E-AF9F-3D133B723BDB}"/>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51B781C0-DF01-46EF-9B61-4B1ED54AF608}"/>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8274427C-52E2-48F7-99F2-964343E76B31}"/>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43665AC4-89E4-41E8-99A8-6C8FAB2C283D}"/>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2C835307-16BD-4450-9A5B-97D4A7B917DF}"/>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BAF6BA5D-3946-41BC-92FE-71D3AA6C1FD7}"/>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CD89EBD3-EDF6-4DCF-ACC6-378C286E867B}"/>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005C4371-0A63-42B0-A56D-A49C84BFB812}"/>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63944B6A-1855-4600-BD12-845CDF98C8FE}"/>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84074</xdr:rowOff>
    </xdr:from>
    <xdr:to>
      <xdr:col>102</xdr:col>
      <xdr:colOff>165100</xdr:colOff>
      <xdr:row>62</xdr:row>
      <xdr:rowOff>14224</xdr:rowOff>
    </xdr:to>
    <xdr:sp macro="" textlink="">
      <xdr:nvSpPr>
        <xdr:cNvPr id="599" name="フローチャート: 判断 598">
          <a:extLst>
            <a:ext uri="{FF2B5EF4-FFF2-40B4-BE49-F238E27FC236}">
              <a16:creationId xmlns:a16="http://schemas.microsoft.com/office/drawing/2014/main" id="{41AE1960-238D-4B36-A662-75AF0684E594}"/>
            </a:ext>
          </a:extLst>
        </xdr:cNvPr>
        <xdr:cNvSpPr/>
      </xdr:nvSpPr>
      <xdr:spPr>
        <a:xfrm>
          <a:off x="19494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00" name="フローチャート: 判断 599">
          <a:extLst>
            <a:ext uri="{FF2B5EF4-FFF2-40B4-BE49-F238E27FC236}">
              <a16:creationId xmlns:a16="http://schemas.microsoft.com/office/drawing/2014/main" id="{581F3DA7-B5E5-4EA5-8388-C87B4C564251}"/>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AB3FB8C-056D-4901-9BED-808202CD459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B5640F5-F353-4BFD-BDFD-6CA5999B638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3592A71-2CCD-48C5-969A-F67C89F758A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22F025F-0303-4F65-BBB4-BC3E09B0E19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CD5157A-847B-4851-B620-A875B04819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167742</xdr:rowOff>
    </xdr:from>
    <xdr:to>
      <xdr:col>116</xdr:col>
      <xdr:colOff>114300</xdr:colOff>
      <xdr:row>64</xdr:row>
      <xdr:rowOff>97892</xdr:rowOff>
    </xdr:to>
    <xdr:sp macro="" textlink="">
      <xdr:nvSpPr>
        <xdr:cNvPr id="606" name="楕円 605">
          <a:extLst>
            <a:ext uri="{FF2B5EF4-FFF2-40B4-BE49-F238E27FC236}">
              <a16:creationId xmlns:a16="http://schemas.microsoft.com/office/drawing/2014/main" id="{459B1DC5-31FA-44EC-BF2A-625F776F8C8A}"/>
            </a:ext>
          </a:extLst>
        </xdr:cNvPr>
        <xdr:cNvSpPr/>
      </xdr:nvSpPr>
      <xdr:spPr>
        <a:xfrm>
          <a:off x="22110700" y="1096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82669</xdr:rowOff>
    </xdr:from>
    <xdr:ext cx="469744" cy="259045"/>
    <xdr:sp macro="" textlink="">
      <xdr:nvSpPr>
        <xdr:cNvPr id="607" name="【学校施設】&#10;一人当たり面積該当値テキスト">
          <a:extLst>
            <a:ext uri="{FF2B5EF4-FFF2-40B4-BE49-F238E27FC236}">
              <a16:creationId xmlns:a16="http://schemas.microsoft.com/office/drawing/2014/main" id="{08ACF6B1-47ED-4BE0-AC5C-21F836DAB170}"/>
            </a:ext>
          </a:extLst>
        </xdr:cNvPr>
        <xdr:cNvSpPr txBox="1"/>
      </xdr:nvSpPr>
      <xdr:spPr>
        <a:xfrm>
          <a:off x="22199600" y="1088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165456</xdr:rowOff>
    </xdr:from>
    <xdr:to>
      <xdr:col>112</xdr:col>
      <xdr:colOff>38100</xdr:colOff>
      <xdr:row>64</xdr:row>
      <xdr:rowOff>95606</xdr:rowOff>
    </xdr:to>
    <xdr:sp macro="" textlink="">
      <xdr:nvSpPr>
        <xdr:cNvPr id="608" name="楕円 607">
          <a:extLst>
            <a:ext uri="{FF2B5EF4-FFF2-40B4-BE49-F238E27FC236}">
              <a16:creationId xmlns:a16="http://schemas.microsoft.com/office/drawing/2014/main" id="{34CD45A9-0171-4822-9547-3B00F13C05C6}"/>
            </a:ext>
          </a:extLst>
        </xdr:cNvPr>
        <xdr:cNvSpPr/>
      </xdr:nvSpPr>
      <xdr:spPr>
        <a:xfrm>
          <a:off x="21272500" y="1096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44806</xdr:rowOff>
    </xdr:from>
    <xdr:to>
      <xdr:col>116</xdr:col>
      <xdr:colOff>63500</xdr:colOff>
      <xdr:row>64</xdr:row>
      <xdr:rowOff>47092</xdr:rowOff>
    </xdr:to>
    <xdr:cxnSp macro="">
      <xdr:nvCxnSpPr>
        <xdr:cNvPr id="609" name="直線コネクタ 608">
          <a:extLst>
            <a:ext uri="{FF2B5EF4-FFF2-40B4-BE49-F238E27FC236}">
              <a16:creationId xmlns:a16="http://schemas.microsoft.com/office/drawing/2014/main" id="{44416D3C-242C-470F-9EE1-84B50208733F}"/>
            </a:ext>
          </a:extLst>
        </xdr:cNvPr>
        <xdr:cNvCxnSpPr/>
      </xdr:nvCxnSpPr>
      <xdr:spPr>
        <a:xfrm>
          <a:off x="21323300" y="110176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166370</xdr:rowOff>
    </xdr:from>
    <xdr:to>
      <xdr:col>107</xdr:col>
      <xdr:colOff>101600</xdr:colOff>
      <xdr:row>64</xdr:row>
      <xdr:rowOff>96520</xdr:rowOff>
    </xdr:to>
    <xdr:sp macro="" textlink="">
      <xdr:nvSpPr>
        <xdr:cNvPr id="610" name="楕円 609">
          <a:extLst>
            <a:ext uri="{FF2B5EF4-FFF2-40B4-BE49-F238E27FC236}">
              <a16:creationId xmlns:a16="http://schemas.microsoft.com/office/drawing/2014/main" id="{4D36A055-4DF6-4AC3-B78A-49E2D176906B}"/>
            </a:ext>
          </a:extLst>
        </xdr:cNvPr>
        <xdr:cNvSpPr/>
      </xdr:nvSpPr>
      <xdr:spPr>
        <a:xfrm>
          <a:off x="20383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44806</xdr:rowOff>
    </xdr:from>
    <xdr:to>
      <xdr:col>111</xdr:col>
      <xdr:colOff>177800</xdr:colOff>
      <xdr:row>64</xdr:row>
      <xdr:rowOff>45720</xdr:rowOff>
    </xdr:to>
    <xdr:cxnSp macro="">
      <xdr:nvCxnSpPr>
        <xdr:cNvPr id="611" name="直線コネクタ 610">
          <a:extLst>
            <a:ext uri="{FF2B5EF4-FFF2-40B4-BE49-F238E27FC236}">
              <a16:creationId xmlns:a16="http://schemas.microsoft.com/office/drawing/2014/main" id="{E0125392-19CA-4356-A815-8AECA35102D9}"/>
            </a:ext>
          </a:extLst>
        </xdr:cNvPr>
        <xdr:cNvCxnSpPr/>
      </xdr:nvCxnSpPr>
      <xdr:spPr>
        <a:xfrm flipV="1">
          <a:off x="20434300" y="1101760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168199</xdr:rowOff>
    </xdr:from>
    <xdr:to>
      <xdr:col>102</xdr:col>
      <xdr:colOff>165100</xdr:colOff>
      <xdr:row>64</xdr:row>
      <xdr:rowOff>98349</xdr:rowOff>
    </xdr:to>
    <xdr:sp macro="" textlink="">
      <xdr:nvSpPr>
        <xdr:cNvPr id="612" name="楕円 611">
          <a:extLst>
            <a:ext uri="{FF2B5EF4-FFF2-40B4-BE49-F238E27FC236}">
              <a16:creationId xmlns:a16="http://schemas.microsoft.com/office/drawing/2014/main" id="{8B472D3C-25C1-4F53-A59C-61D9E1D0F90B}"/>
            </a:ext>
          </a:extLst>
        </xdr:cNvPr>
        <xdr:cNvSpPr/>
      </xdr:nvSpPr>
      <xdr:spPr>
        <a:xfrm>
          <a:off x="19494500" y="1096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45720</xdr:rowOff>
    </xdr:from>
    <xdr:to>
      <xdr:col>107</xdr:col>
      <xdr:colOff>50800</xdr:colOff>
      <xdr:row>64</xdr:row>
      <xdr:rowOff>47549</xdr:rowOff>
    </xdr:to>
    <xdr:cxnSp macro="">
      <xdr:nvCxnSpPr>
        <xdr:cNvPr id="613" name="直線コネクタ 612">
          <a:extLst>
            <a:ext uri="{FF2B5EF4-FFF2-40B4-BE49-F238E27FC236}">
              <a16:creationId xmlns:a16="http://schemas.microsoft.com/office/drawing/2014/main" id="{3E308808-51FA-44F6-810C-1A8B69EB0308}"/>
            </a:ext>
          </a:extLst>
        </xdr:cNvPr>
        <xdr:cNvCxnSpPr/>
      </xdr:nvCxnSpPr>
      <xdr:spPr>
        <a:xfrm flipV="1">
          <a:off x="19545300" y="1101852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167742</xdr:rowOff>
    </xdr:from>
    <xdr:to>
      <xdr:col>98</xdr:col>
      <xdr:colOff>38100</xdr:colOff>
      <xdr:row>64</xdr:row>
      <xdr:rowOff>97892</xdr:rowOff>
    </xdr:to>
    <xdr:sp macro="" textlink="">
      <xdr:nvSpPr>
        <xdr:cNvPr id="614" name="楕円 613">
          <a:extLst>
            <a:ext uri="{FF2B5EF4-FFF2-40B4-BE49-F238E27FC236}">
              <a16:creationId xmlns:a16="http://schemas.microsoft.com/office/drawing/2014/main" id="{CED95FE0-D723-4C72-A188-4CBDFC7EF5E6}"/>
            </a:ext>
          </a:extLst>
        </xdr:cNvPr>
        <xdr:cNvSpPr/>
      </xdr:nvSpPr>
      <xdr:spPr>
        <a:xfrm>
          <a:off x="18605500" y="1096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47092</xdr:rowOff>
    </xdr:from>
    <xdr:to>
      <xdr:col>102</xdr:col>
      <xdr:colOff>114300</xdr:colOff>
      <xdr:row>64</xdr:row>
      <xdr:rowOff>47549</xdr:rowOff>
    </xdr:to>
    <xdr:cxnSp macro="">
      <xdr:nvCxnSpPr>
        <xdr:cNvPr id="615" name="直線コネクタ 614">
          <a:extLst>
            <a:ext uri="{FF2B5EF4-FFF2-40B4-BE49-F238E27FC236}">
              <a16:creationId xmlns:a16="http://schemas.microsoft.com/office/drawing/2014/main" id="{CEA0A488-8407-45A5-B253-E9F13BD0EF34}"/>
            </a:ext>
          </a:extLst>
        </xdr:cNvPr>
        <xdr:cNvCxnSpPr/>
      </xdr:nvCxnSpPr>
      <xdr:spPr>
        <a:xfrm>
          <a:off x="18656300" y="1101989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B43A548F-C5D2-4C39-A318-370379188AC2}"/>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A1F5AF5A-D782-4583-868E-5996D0FA2F25}"/>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30751</xdr:rowOff>
    </xdr:from>
    <xdr:ext cx="469744" cy="259045"/>
    <xdr:sp macro="" textlink="">
      <xdr:nvSpPr>
        <xdr:cNvPr id="618" name="n_3aveValue【学校施設】&#10;一人当たり面積">
          <a:extLst>
            <a:ext uri="{FF2B5EF4-FFF2-40B4-BE49-F238E27FC236}">
              <a16:creationId xmlns:a16="http://schemas.microsoft.com/office/drawing/2014/main" id="{4CA766ED-8AC0-4575-B029-A4A2672AEED5}"/>
            </a:ext>
          </a:extLst>
        </xdr:cNvPr>
        <xdr:cNvSpPr txBox="1"/>
      </xdr:nvSpPr>
      <xdr:spPr>
        <a:xfrm>
          <a:off x="19310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19" name="n_4aveValue【学校施設】&#10;一人当たり面積">
          <a:extLst>
            <a:ext uri="{FF2B5EF4-FFF2-40B4-BE49-F238E27FC236}">
              <a16:creationId xmlns:a16="http://schemas.microsoft.com/office/drawing/2014/main" id="{B8BB0512-5A4D-485F-9734-08CCDE37227A}"/>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86733</xdr:rowOff>
    </xdr:from>
    <xdr:ext cx="469744" cy="259045"/>
    <xdr:sp macro="" textlink="">
      <xdr:nvSpPr>
        <xdr:cNvPr id="620" name="n_1mainValue【学校施設】&#10;一人当たり面積">
          <a:extLst>
            <a:ext uri="{FF2B5EF4-FFF2-40B4-BE49-F238E27FC236}">
              <a16:creationId xmlns:a16="http://schemas.microsoft.com/office/drawing/2014/main" id="{9B7F4090-E7B2-4369-925D-506540098C5D}"/>
            </a:ext>
          </a:extLst>
        </xdr:cNvPr>
        <xdr:cNvSpPr txBox="1"/>
      </xdr:nvSpPr>
      <xdr:spPr>
        <a:xfrm>
          <a:off x="21075727" y="1105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87647</xdr:rowOff>
    </xdr:from>
    <xdr:ext cx="469744" cy="259045"/>
    <xdr:sp macro="" textlink="">
      <xdr:nvSpPr>
        <xdr:cNvPr id="621" name="n_2mainValue【学校施設】&#10;一人当たり面積">
          <a:extLst>
            <a:ext uri="{FF2B5EF4-FFF2-40B4-BE49-F238E27FC236}">
              <a16:creationId xmlns:a16="http://schemas.microsoft.com/office/drawing/2014/main" id="{33D626E9-4346-4102-977F-E432CE9F91BB}"/>
            </a:ext>
          </a:extLst>
        </xdr:cNvPr>
        <xdr:cNvSpPr txBox="1"/>
      </xdr:nvSpPr>
      <xdr:spPr>
        <a:xfrm>
          <a:off x="20199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89476</xdr:rowOff>
    </xdr:from>
    <xdr:ext cx="469744" cy="259045"/>
    <xdr:sp macro="" textlink="">
      <xdr:nvSpPr>
        <xdr:cNvPr id="622" name="n_3mainValue【学校施設】&#10;一人当たり面積">
          <a:extLst>
            <a:ext uri="{FF2B5EF4-FFF2-40B4-BE49-F238E27FC236}">
              <a16:creationId xmlns:a16="http://schemas.microsoft.com/office/drawing/2014/main" id="{5AE01EDF-1F72-4EF8-BD1B-8B69D12E143E}"/>
            </a:ext>
          </a:extLst>
        </xdr:cNvPr>
        <xdr:cNvSpPr txBox="1"/>
      </xdr:nvSpPr>
      <xdr:spPr>
        <a:xfrm>
          <a:off x="19310427" y="1106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89019</xdr:rowOff>
    </xdr:from>
    <xdr:ext cx="469744" cy="259045"/>
    <xdr:sp macro="" textlink="">
      <xdr:nvSpPr>
        <xdr:cNvPr id="623" name="n_4mainValue【学校施設】&#10;一人当たり面積">
          <a:extLst>
            <a:ext uri="{FF2B5EF4-FFF2-40B4-BE49-F238E27FC236}">
              <a16:creationId xmlns:a16="http://schemas.microsoft.com/office/drawing/2014/main" id="{9B9B8D01-E42A-47B3-96DF-9FB108C677DD}"/>
            </a:ext>
          </a:extLst>
        </xdr:cNvPr>
        <xdr:cNvSpPr txBox="1"/>
      </xdr:nvSpPr>
      <xdr:spPr>
        <a:xfrm>
          <a:off x="18421427" y="1106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E1A58A09-F232-438A-9600-83CDA1BF420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EAB7E3B-49E9-425F-8890-6BB3A156EA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9EDE7668-E7E0-4207-8AF1-193B4B9FC9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FBACF2E0-5848-4E95-AABC-76F07F3D4F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A4104E8A-09AC-4AEA-8474-39F3FEDD28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CCB58EC-64C8-4355-B4D4-98F53B4A86B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F0FF97CE-32A4-4312-9D83-50425C3E132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E57B26E8-B4F3-4AA5-A029-521082B385D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240D0B5C-0043-456A-B8AA-28599A82BCD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8A3A144-9FF9-459F-BDAE-9904FEFCCE1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33CB10B5-F5D0-457F-83F4-F4CCA20BF78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A0981530-8B5A-4789-8CE9-12D12DAE3FA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BDC4DBA1-C9F4-4EDC-928F-8C6CAD38656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F2027DEA-61CA-4AFD-B66C-FD354481C04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187C7CF9-A8F1-4161-87DE-B1E066010BA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17B32F7D-F74F-4FDF-A8D7-CFF6266E83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FE4A6F6A-E1B9-48DB-88FF-D78C801C01E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5CE27CCF-D866-4C3A-BB1F-901B89E5FE3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2D29585C-356C-4140-86CD-4FD5E9D0206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1C76154A-0092-4F40-8205-A1F5A0B93C4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A58CCCF3-BE26-4A1F-A86F-17A68015AFE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502797AB-4098-4C10-B8BB-735E7026BB6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63BE9378-3850-4DBA-948C-74AB86AA343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1B263083-2A8A-46CA-9C71-51C8465A35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C2A48D4F-58BD-42D5-B148-EA65E664C6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F3027B8D-5173-4E27-95E6-6BA1F88E7C1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9F136D46-89E2-47AA-A7FA-D26D8CA4931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C2D36209-AB3F-4369-A6CC-53AD05DD485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B8F3ED22-5886-46EC-AE23-83E07D2CC96B}"/>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6A90AEF7-D2F9-4DDC-A19A-3768529DFBE6}"/>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DE7883F8-59F5-42FF-A1F1-4F4DA8A3B2EF}"/>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C36B7953-3211-4520-9971-59095FD92658}"/>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C0FB17A0-B4AD-4FA3-8C5E-90BB06674F79}"/>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9AEC86A8-C6AD-4D3B-BEAD-766494C0B72E}"/>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58" name="フローチャート: 判断 657">
          <a:extLst>
            <a:ext uri="{FF2B5EF4-FFF2-40B4-BE49-F238E27FC236}">
              <a16:creationId xmlns:a16="http://schemas.microsoft.com/office/drawing/2014/main" id="{9BF6EB90-0606-479D-93FF-513CF35F75AA}"/>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432DEBB0-8928-45F4-9741-89B27C8DD659}"/>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C69BAE3-2770-4521-A719-4700DBCE52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A8B8558-2815-4536-8000-D5C5FDC4788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0047404-E747-4B0F-8B11-2AF5B2B5DE3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06DF6A6-81C8-463D-BB17-E9EAEDF5F2B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0AF50EA-2B73-4F41-BB26-826BB621C2A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49349</xdr:rowOff>
    </xdr:from>
    <xdr:to>
      <xdr:col>85</xdr:col>
      <xdr:colOff>177800</xdr:colOff>
      <xdr:row>84</xdr:row>
      <xdr:rowOff>150949</xdr:rowOff>
    </xdr:to>
    <xdr:sp macro="" textlink="">
      <xdr:nvSpPr>
        <xdr:cNvPr id="665" name="楕円 664">
          <a:extLst>
            <a:ext uri="{FF2B5EF4-FFF2-40B4-BE49-F238E27FC236}">
              <a16:creationId xmlns:a16="http://schemas.microsoft.com/office/drawing/2014/main" id="{D6267465-9388-42A8-AA92-B2C22455A113}"/>
            </a:ext>
          </a:extLst>
        </xdr:cNvPr>
        <xdr:cNvSpPr/>
      </xdr:nvSpPr>
      <xdr:spPr>
        <a:xfrm>
          <a:off x="16268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27776</xdr:rowOff>
    </xdr:from>
    <xdr:ext cx="405111" cy="259045"/>
    <xdr:sp macro="" textlink="">
      <xdr:nvSpPr>
        <xdr:cNvPr id="666" name="【児童館】&#10;有形固定資産減価償却率該当値テキスト">
          <a:extLst>
            <a:ext uri="{FF2B5EF4-FFF2-40B4-BE49-F238E27FC236}">
              <a16:creationId xmlns:a16="http://schemas.microsoft.com/office/drawing/2014/main" id="{414FBA0A-F3E8-4A61-8463-64553409ED64}"/>
            </a:ext>
          </a:extLst>
        </xdr:cNvPr>
        <xdr:cNvSpPr txBox="1"/>
      </xdr:nvSpPr>
      <xdr:spPr>
        <a:xfrm>
          <a:off x="16357600"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24856</xdr:rowOff>
    </xdr:from>
    <xdr:to>
      <xdr:col>81</xdr:col>
      <xdr:colOff>101600</xdr:colOff>
      <xdr:row>84</xdr:row>
      <xdr:rowOff>126456</xdr:rowOff>
    </xdr:to>
    <xdr:sp macro="" textlink="">
      <xdr:nvSpPr>
        <xdr:cNvPr id="667" name="楕円 666">
          <a:extLst>
            <a:ext uri="{FF2B5EF4-FFF2-40B4-BE49-F238E27FC236}">
              <a16:creationId xmlns:a16="http://schemas.microsoft.com/office/drawing/2014/main" id="{69B0640A-DBA7-434B-A60F-1BD18B556351}"/>
            </a:ext>
          </a:extLst>
        </xdr:cNvPr>
        <xdr:cNvSpPr/>
      </xdr:nvSpPr>
      <xdr:spPr>
        <a:xfrm>
          <a:off x="15430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75656</xdr:rowOff>
    </xdr:from>
    <xdr:to>
      <xdr:col>85</xdr:col>
      <xdr:colOff>127000</xdr:colOff>
      <xdr:row>84</xdr:row>
      <xdr:rowOff>100149</xdr:rowOff>
    </xdr:to>
    <xdr:cxnSp macro="">
      <xdr:nvCxnSpPr>
        <xdr:cNvPr id="668" name="直線コネクタ 667">
          <a:extLst>
            <a:ext uri="{FF2B5EF4-FFF2-40B4-BE49-F238E27FC236}">
              <a16:creationId xmlns:a16="http://schemas.microsoft.com/office/drawing/2014/main" id="{C8013D0A-AB15-4F49-87FE-098C3DE8CD3B}"/>
            </a:ext>
          </a:extLst>
        </xdr:cNvPr>
        <xdr:cNvCxnSpPr/>
      </xdr:nvCxnSpPr>
      <xdr:spPr>
        <a:xfrm>
          <a:off x="15481300" y="1447745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160382</xdr:rowOff>
    </xdr:from>
    <xdr:to>
      <xdr:col>76</xdr:col>
      <xdr:colOff>165100</xdr:colOff>
      <xdr:row>84</xdr:row>
      <xdr:rowOff>90532</xdr:rowOff>
    </xdr:to>
    <xdr:sp macro="" textlink="">
      <xdr:nvSpPr>
        <xdr:cNvPr id="669" name="楕円 668">
          <a:extLst>
            <a:ext uri="{FF2B5EF4-FFF2-40B4-BE49-F238E27FC236}">
              <a16:creationId xmlns:a16="http://schemas.microsoft.com/office/drawing/2014/main" id="{51BFDF10-EF1C-4C36-8D53-030F8C61FA82}"/>
            </a:ext>
          </a:extLst>
        </xdr:cNvPr>
        <xdr:cNvSpPr/>
      </xdr:nvSpPr>
      <xdr:spPr>
        <a:xfrm>
          <a:off x="14541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39732</xdr:rowOff>
    </xdr:from>
    <xdr:to>
      <xdr:col>81</xdr:col>
      <xdr:colOff>50800</xdr:colOff>
      <xdr:row>84</xdr:row>
      <xdr:rowOff>75656</xdr:rowOff>
    </xdr:to>
    <xdr:cxnSp macro="">
      <xdr:nvCxnSpPr>
        <xdr:cNvPr id="670" name="直線コネクタ 669">
          <a:extLst>
            <a:ext uri="{FF2B5EF4-FFF2-40B4-BE49-F238E27FC236}">
              <a16:creationId xmlns:a16="http://schemas.microsoft.com/office/drawing/2014/main" id="{DE8F8387-F1C3-4835-8065-DDF40DA03F58}"/>
            </a:ext>
          </a:extLst>
        </xdr:cNvPr>
        <xdr:cNvCxnSpPr/>
      </xdr:nvCxnSpPr>
      <xdr:spPr>
        <a:xfrm>
          <a:off x="14592300" y="144415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139156</xdr:rowOff>
    </xdr:from>
    <xdr:to>
      <xdr:col>72</xdr:col>
      <xdr:colOff>38100</xdr:colOff>
      <xdr:row>84</xdr:row>
      <xdr:rowOff>69306</xdr:rowOff>
    </xdr:to>
    <xdr:sp macro="" textlink="">
      <xdr:nvSpPr>
        <xdr:cNvPr id="671" name="楕円 670">
          <a:extLst>
            <a:ext uri="{FF2B5EF4-FFF2-40B4-BE49-F238E27FC236}">
              <a16:creationId xmlns:a16="http://schemas.microsoft.com/office/drawing/2014/main" id="{F87F4F86-FCDA-402D-8D81-283D9AF10935}"/>
            </a:ext>
          </a:extLst>
        </xdr:cNvPr>
        <xdr:cNvSpPr/>
      </xdr:nvSpPr>
      <xdr:spPr>
        <a:xfrm>
          <a:off x="13652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18506</xdr:rowOff>
    </xdr:from>
    <xdr:to>
      <xdr:col>76</xdr:col>
      <xdr:colOff>114300</xdr:colOff>
      <xdr:row>84</xdr:row>
      <xdr:rowOff>39732</xdr:rowOff>
    </xdr:to>
    <xdr:cxnSp macro="">
      <xdr:nvCxnSpPr>
        <xdr:cNvPr id="672" name="直線コネクタ 671">
          <a:extLst>
            <a:ext uri="{FF2B5EF4-FFF2-40B4-BE49-F238E27FC236}">
              <a16:creationId xmlns:a16="http://schemas.microsoft.com/office/drawing/2014/main" id="{70FD62C1-F33E-4B8F-8949-6802CD532E3A}"/>
            </a:ext>
          </a:extLst>
        </xdr:cNvPr>
        <xdr:cNvCxnSpPr/>
      </xdr:nvCxnSpPr>
      <xdr:spPr>
        <a:xfrm>
          <a:off x="13703300" y="144203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137523</xdr:rowOff>
    </xdr:from>
    <xdr:to>
      <xdr:col>67</xdr:col>
      <xdr:colOff>101600</xdr:colOff>
      <xdr:row>84</xdr:row>
      <xdr:rowOff>67673</xdr:rowOff>
    </xdr:to>
    <xdr:sp macro="" textlink="">
      <xdr:nvSpPr>
        <xdr:cNvPr id="673" name="楕円 672">
          <a:extLst>
            <a:ext uri="{FF2B5EF4-FFF2-40B4-BE49-F238E27FC236}">
              <a16:creationId xmlns:a16="http://schemas.microsoft.com/office/drawing/2014/main" id="{B3D36109-0F47-4D0E-9CFC-12E8AC1B33FF}"/>
            </a:ext>
          </a:extLst>
        </xdr:cNvPr>
        <xdr:cNvSpPr/>
      </xdr:nvSpPr>
      <xdr:spPr>
        <a:xfrm>
          <a:off x="12763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16873</xdr:rowOff>
    </xdr:from>
    <xdr:to>
      <xdr:col>71</xdr:col>
      <xdr:colOff>177800</xdr:colOff>
      <xdr:row>84</xdr:row>
      <xdr:rowOff>18506</xdr:rowOff>
    </xdr:to>
    <xdr:cxnSp macro="">
      <xdr:nvCxnSpPr>
        <xdr:cNvPr id="674" name="直線コネクタ 673">
          <a:extLst>
            <a:ext uri="{FF2B5EF4-FFF2-40B4-BE49-F238E27FC236}">
              <a16:creationId xmlns:a16="http://schemas.microsoft.com/office/drawing/2014/main" id="{41017BCC-1552-41D8-8BC0-AC2832AEF153}"/>
            </a:ext>
          </a:extLst>
        </xdr:cNvPr>
        <xdr:cNvCxnSpPr/>
      </xdr:nvCxnSpPr>
      <xdr:spPr>
        <a:xfrm>
          <a:off x="12814300" y="144186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0AD6439F-ED30-42F7-8CC9-0795A8F71A7A}"/>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D3C3A6FB-3D97-4165-8C35-877751B604D1}"/>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77" name="n_3aveValue【児童館】&#10;有形固定資産減価償却率">
          <a:extLst>
            <a:ext uri="{FF2B5EF4-FFF2-40B4-BE49-F238E27FC236}">
              <a16:creationId xmlns:a16="http://schemas.microsoft.com/office/drawing/2014/main" id="{7400406F-091E-4257-AA8A-17FF4E9694B0}"/>
            </a:ext>
          </a:extLst>
        </xdr:cNvPr>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DE5B646E-7B8E-4F3E-9146-1D9CD4197BEA}"/>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117583</xdr:rowOff>
    </xdr:from>
    <xdr:ext cx="405111" cy="259045"/>
    <xdr:sp macro="" textlink="">
      <xdr:nvSpPr>
        <xdr:cNvPr id="679" name="n_1mainValue【児童館】&#10;有形固定資産減価償却率">
          <a:extLst>
            <a:ext uri="{FF2B5EF4-FFF2-40B4-BE49-F238E27FC236}">
              <a16:creationId xmlns:a16="http://schemas.microsoft.com/office/drawing/2014/main" id="{AA19653E-7DE0-43CE-A76A-977EE1DBC981}"/>
            </a:ext>
          </a:extLst>
        </xdr:cNvPr>
        <xdr:cNvSpPr txBox="1"/>
      </xdr:nvSpPr>
      <xdr:spPr>
        <a:xfrm>
          <a:off x="152660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81659</xdr:rowOff>
    </xdr:from>
    <xdr:ext cx="405111" cy="259045"/>
    <xdr:sp macro="" textlink="">
      <xdr:nvSpPr>
        <xdr:cNvPr id="680" name="n_2mainValue【児童館】&#10;有形固定資産減価償却率">
          <a:extLst>
            <a:ext uri="{FF2B5EF4-FFF2-40B4-BE49-F238E27FC236}">
              <a16:creationId xmlns:a16="http://schemas.microsoft.com/office/drawing/2014/main" id="{F59F28E6-FE10-489C-A702-7091070D282B}"/>
            </a:ext>
          </a:extLst>
        </xdr:cNvPr>
        <xdr:cNvSpPr txBox="1"/>
      </xdr:nvSpPr>
      <xdr:spPr>
        <a:xfrm>
          <a:off x="14389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60433</xdr:rowOff>
    </xdr:from>
    <xdr:ext cx="405111" cy="259045"/>
    <xdr:sp macro="" textlink="">
      <xdr:nvSpPr>
        <xdr:cNvPr id="681" name="n_3mainValue【児童館】&#10;有形固定資産減価償却率">
          <a:extLst>
            <a:ext uri="{FF2B5EF4-FFF2-40B4-BE49-F238E27FC236}">
              <a16:creationId xmlns:a16="http://schemas.microsoft.com/office/drawing/2014/main" id="{DE9BE517-23E2-43CE-B0E0-FED0BA9DE1D7}"/>
            </a:ext>
          </a:extLst>
        </xdr:cNvPr>
        <xdr:cNvSpPr txBox="1"/>
      </xdr:nvSpPr>
      <xdr:spPr>
        <a:xfrm>
          <a:off x="13500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58800</xdr:rowOff>
    </xdr:from>
    <xdr:ext cx="405111" cy="259045"/>
    <xdr:sp macro="" textlink="">
      <xdr:nvSpPr>
        <xdr:cNvPr id="682" name="n_4mainValue【児童館】&#10;有形固定資産減価償却率">
          <a:extLst>
            <a:ext uri="{FF2B5EF4-FFF2-40B4-BE49-F238E27FC236}">
              <a16:creationId xmlns:a16="http://schemas.microsoft.com/office/drawing/2014/main" id="{C1E1A31D-ECFF-4226-B1BC-738083DA6D1F}"/>
            </a:ext>
          </a:extLst>
        </xdr:cNvPr>
        <xdr:cNvSpPr txBox="1"/>
      </xdr:nvSpPr>
      <xdr:spPr>
        <a:xfrm>
          <a:off x="12611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F4EDD244-7EE0-47D9-9978-05B3285E088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C2CC4B77-4B85-4732-B6EE-1720930A8F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8193868E-4FF2-4AB2-9E7B-8CD98325C2D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AE3FC180-9A94-46DF-8B0D-2962BD7CDD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9E5C0EF7-7550-4A89-BE37-91B632B572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BC2EB143-E664-4E56-8054-AC1EE98224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34461BFA-5EFB-4BC7-9E56-CDF43C4C67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BC7D79D9-0C1D-48E7-9DA1-7A4027E7FE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990FC4D8-574B-42E8-A2E6-A03FA38E574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2F58EC21-67A0-4F10-9AE5-1679AD61B44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EF17CF0-7F36-4BF8-A625-C7128836310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9017F98D-5767-499D-8683-FD0F237C2C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61076607-6A7D-47C8-B543-C624AC6EB0C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DEB7F69C-B38C-48BB-87E6-CA961388DB1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B0FA5B9-81F7-492E-874F-BDA410C3764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26A75D0E-BC98-4FD0-BF3A-486D30BB8D8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826162AF-8832-4CE9-B25D-7C3457387C1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F9420523-65F8-4686-BE6C-723B06728BA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83B6561-1D57-49A2-B626-164C7F47EAA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D488DF32-9FF5-4B86-9D2F-42D16FABD52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CE5246A-1076-4825-B1B0-D1D3D9116D3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3B64C151-81C6-431B-A752-DDDCD531782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A6AC5FFB-B3C9-4868-895D-7B2575516D2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E99F685-E693-4D55-8FEF-20EC4617DF51}"/>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089FE1E9-C4F2-4DB4-9B3E-342598CBD18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74FADE7B-9480-4A8E-BCAF-F124FBC0CE4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7E1A0FC2-3609-44AD-9D0C-E5AAECAA536D}"/>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F946F65E-804F-47B2-9B5E-FEF2A0BDC2AB}"/>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a:extLst>
            <a:ext uri="{FF2B5EF4-FFF2-40B4-BE49-F238E27FC236}">
              <a16:creationId xmlns:a16="http://schemas.microsoft.com/office/drawing/2014/main" id="{5422AC35-3577-49B5-845A-4D48E15C0594}"/>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3C0AF5F2-442C-4434-BD01-89304A002FE7}"/>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C40A807D-F712-49C0-AE4B-B5678F09156B}"/>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51780A4B-ADAF-4DDD-80E8-405CA7B20536}"/>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15" name="フローチャート: 判断 714">
          <a:extLst>
            <a:ext uri="{FF2B5EF4-FFF2-40B4-BE49-F238E27FC236}">
              <a16:creationId xmlns:a16="http://schemas.microsoft.com/office/drawing/2014/main" id="{DD63E64F-A0EF-4F53-B051-0D38AC384FBA}"/>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6" name="フローチャート: 判断 715">
          <a:extLst>
            <a:ext uri="{FF2B5EF4-FFF2-40B4-BE49-F238E27FC236}">
              <a16:creationId xmlns:a16="http://schemas.microsoft.com/office/drawing/2014/main" id="{AB9515A3-8FA2-4A15-A902-B7C268D94951}"/>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185C063-0F08-4B80-B943-B22E237A201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66E1079-DD28-4681-BDA9-D5385C33F32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4A25F9C-E57D-47D0-8CA5-AF1EAF05A2C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73CA7B8-916D-40BE-A436-3A010E4BFC3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C81894A-1D88-46CD-B3B8-26213A8178F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2" name="楕円 721">
          <a:extLst>
            <a:ext uri="{FF2B5EF4-FFF2-40B4-BE49-F238E27FC236}">
              <a16:creationId xmlns:a16="http://schemas.microsoft.com/office/drawing/2014/main" id="{BF1D4CC7-DDA5-4235-B19F-51483A6DCD8B}"/>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723" name="【児童館】&#10;一人当たり面積該当値テキスト">
          <a:extLst>
            <a:ext uri="{FF2B5EF4-FFF2-40B4-BE49-F238E27FC236}">
              <a16:creationId xmlns:a16="http://schemas.microsoft.com/office/drawing/2014/main" id="{36B3F9E6-EA14-4C41-8888-DE63CA835F11}"/>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4" name="楕円 723">
          <a:extLst>
            <a:ext uri="{FF2B5EF4-FFF2-40B4-BE49-F238E27FC236}">
              <a16:creationId xmlns:a16="http://schemas.microsoft.com/office/drawing/2014/main" id="{310EBF7A-1EB3-4CE6-A12A-525128C3FCC2}"/>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25" name="直線コネクタ 724">
          <a:extLst>
            <a:ext uri="{FF2B5EF4-FFF2-40B4-BE49-F238E27FC236}">
              <a16:creationId xmlns:a16="http://schemas.microsoft.com/office/drawing/2014/main" id="{6E9EA27C-C922-40C4-8C1C-8BADA5079D2F}"/>
            </a:ext>
          </a:extLst>
        </xdr:cNvPr>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6" name="楕円 725">
          <a:extLst>
            <a:ext uri="{FF2B5EF4-FFF2-40B4-BE49-F238E27FC236}">
              <a16:creationId xmlns:a16="http://schemas.microsoft.com/office/drawing/2014/main" id="{09EE7AA0-C70A-433E-975E-93167545F407}"/>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27" name="直線コネクタ 726">
          <a:extLst>
            <a:ext uri="{FF2B5EF4-FFF2-40B4-BE49-F238E27FC236}">
              <a16:creationId xmlns:a16="http://schemas.microsoft.com/office/drawing/2014/main" id="{761988EA-F03D-4787-8F20-F34D32C6EF21}"/>
            </a:ext>
          </a:extLst>
        </xdr:cNvPr>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8" name="楕円 727">
          <a:extLst>
            <a:ext uri="{FF2B5EF4-FFF2-40B4-BE49-F238E27FC236}">
              <a16:creationId xmlns:a16="http://schemas.microsoft.com/office/drawing/2014/main" id="{3256DED0-90DB-4EB2-8914-5488EBE3ED93}"/>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29" name="直線コネクタ 728">
          <a:extLst>
            <a:ext uri="{FF2B5EF4-FFF2-40B4-BE49-F238E27FC236}">
              <a16:creationId xmlns:a16="http://schemas.microsoft.com/office/drawing/2014/main" id="{C97AE190-D516-4CC6-B713-73C7F3F52124}"/>
            </a:ext>
          </a:extLst>
        </xdr:cNvPr>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30" name="楕円 729">
          <a:extLst>
            <a:ext uri="{FF2B5EF4-FFF2-40B4-BE49-F238E27FC236}">
              <a16:creationId xmlns:a16="http://schemas.microsoft.com/office/drawing/2014/main" id="{A87B8AF1-76B8-499E-AA97-A410EEEA4793}"/>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731" name="直線コネクタ 730">
          <a:extLst>
            <a:ext uri="{FF2B5EF4-FFF2-40B4-BE49-F238E27FC236}">
              <a16:creationId xmlns:a16="http://schemas.microsoft.com/office/drawing/2014/main" id="{65EECD4F-6B64-4AB2-89FA-A755F003923F}"/>
            </a:ext>
          </a:extLst>
        </xdr:cNvPr>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a:extLst>
            <a:ext uri="{FF2B5EF4-FFF2-40B4-BE49-F238E27FC236}">
              <a16:creationId xmlns:a16="http://schemas.microsoft.com/office/drawing/2014/main" id="{6E371116-6DF5-49D7-99C3-8474F0C0BA57}"/>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a:extLst>
            <a:ext uri="{FF2B5EF4-FFF2-40B4-BE49-F238E27FC236}">
              <a16:creationId xmlns:a16="http://schemas.microsoft.com/office/drawing/2014/main" id="{0F207917-5948-45DD-B081-C579E2FC9449}"/>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734" name="n_3aveValue【児童館】&#10;一人当たり面積">
          <a:extLst>
            <a:ext uri="{FF2B5EF4-FFF2-40B4-BE49-F238E27FC236}">
              <a16:creationId xmlns:a16="http://schemas.microsoft.com/office/drawing/2014/main" id="{339D4071-87D7-416E-B123-F3DFEF6ADF40}"/>
            </a:ext>
          </a:extLst>
        </xdr:cNvPr>
        <xdr:cNvSpPr txBox="1"/>
      </xdr:nvSpPr>
      <xdr:spPr>
        <a:xfrm>
          <a:off x="19310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735" name="n_4aveValue【児童館】&#10;一人当たり面積">
          <a:extLst>
            <a:ext uri="{FF2B5EF4-FFF2-40B4-BE49-F238E27FC236}">
              <a16:creationId xmlns:a16="http://schemas.microsoft.com/office/drawing/2014/main" id="{6A571657-DEFF-4548-B65F-E7C2CDFE88A8}"/>
            </a:ext>
          </a:extLst>
        </xdr:cNvPr>
        <xdr:cNvSpPr txBox="1"/>
      </xdr:nvSpPr>
      <xdr:spPr>
        <a:xfrm>
          <a:off x="18421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36" name="n_1mainValue【児童館】&#10;一人当たり面積">
          <a:extLst>
            <a:ext uri="{FF2B5EF4-FFF2-40B4-BE49-F238E27FC236}">
              <a16:creationId xmlns:a16="http://schemas.microsoft.com/office/drawing/2014/main" id="{7224528F-3C2A-4ED1-B8F4-2665754D8C9C}"/>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7" name="n_2mainValue【児童館】&#10;一人当たり面積">
          <a:extLst>
            <a:ext uri="{FF2B5EF4-FFF2-40B4-BE49-F238E27FC236}">
              <a16:creationId xmlns:a16="http://schemas.microsoft.com/office/drawing/2014/main" id="{BB98DC06-0F01-44BB-BDD3-B5DF4058FE26}"/>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8" name="n_3mainValue【児童館】&#10;一人当たり面積">
          <a:extLst>
            <a:ext uri="{FF2B5EF4-FFF2-40B4-BE49-F238E27FC236}">
              <a16:creationId xmlns:a16="http://schemas.microsoft.com/office/drawing/2014/main" id="{D894BC1E-CC59-4C8D-A33A-C1201D61B844}"/>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9" name="n_4mainValue【児童館】&#10;一人当たり面積">
          <a:extLst>
            <a:ext uri="{FF2B5EF4-FFF2-40B4-BE49-F238E27FC236}">
              <a16:creationId xmlns:a16="http://schemas.microsoft.com/office/drawing/2014/main" id="{8E5E756C-2285-4C4A-A1CB-65582C859B1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E3D44F0A-C6DD-429B-AF00-73D8D7E1351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D02F2C31-B85C-4CFC-B7ED-7A051C523F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401FD23-DF90-4272-9EBA-37339D4A2A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833FD58-2CD6-4D24-9C98-DDF915F608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9885233E-110D-4767-97BB-3999CECA0A5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D4867575-B04D-4606-AC70-F5D883EC047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3AC6442-94DC-495F-8E5C-46CCAE0FBC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37D2D865-4D87-43D2-8A1B-309AB38428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41CBFD4-423C-495E-8D92-A7F1B759BD6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DD605EC-AB1E-40CA-81A4-3CC8726D8C8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508DDF49-C133-4237-99AB-A80105697E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383EFC37-3791-43C6-898F-036E503B56A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B754D16B-75F5-4974-BD8B-72F961395FF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F7BC4F4D-5571-444F-B6ED-A3EF7E59DCA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3AFA800C-2BBE-4009-8CF7-DC0D1EB46DE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3C1D51C1-DE24-4375-B45A-21C3052B2E4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723079E2-3E17-428F-81CB-CCFAA6A875D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79043604-526D-4461-9F7C-54BF4581545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1890FA7-EFF3-40C6-B142-87E3F8053E6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E497EF57-2986-40BF-8CE9-4BD086BDC73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93BD9E13-0F21-4928-BBFA-D14F0A9B70C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39CEDB12-421D-4093-8D0C-E401F0A57FB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869F9AB3-DC48-491E-A9C3-A86F70F7E40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7DFD444E-C4CD-49AE-808D-3C84DB0889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1048877B-0346-4E55-9FC5-56B4F8774838}"/>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EF1DD703-87CE-44B5-976D-F724595BC67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A75645B7-7BC9-4960-812D-EE81937C4C4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924D8A2B-E254-4124-BF08-CAAB86FD8EC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61CE1191-BE2C-4054-9119-3D97076A6FAD}"/>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36D27FFB-6A10-472A-8888-FC5C3B4174F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01A0E66E-FFD1-4A2C-8831-AA84AADE1D5F}"/>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608B69F3-E53F-4213-ABBD-186162366296}"/>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EA7A4482-EDED-4B00-ABEE-E8C445EE0608}"/>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73" name="フローチャート: 判断 772">
          <a:extLst>
            <a:ext uri="{FF2B5EF4-FFF2-40B4-BE49-F238E27FC236}">
              <a16:creationId xmlns:a16="http://schemas.microsoft.com/office/drawing/2014/main" id="{F9F7C7AC-191C-4380-8AF2-717D05A17E14}"/>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4" name="フローチャート: 判断 773">
          <a:extLst>
            <a:ext uri="{FF2B5EF4-FFF2-40B4-BE49-F238E27FC236}">
              <a16:creationId xmlns:a16="http://schemas.microsoft.com/office/drawing/2014/main" id="{7CF99217-2C36-4574-85FA-0016D95BAA6B}"/>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75EBEB3-43F8-4470-B284-7E6AF1EB94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CA24E83-0962-4958-A278-2C9A3D3AF9F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C746661-1D12-4B2D-8A14-080077F2AA7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77FFD23-DE64-4894-B689-796FC4ABF1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3B1BE53-18F9-438D-8E2C-8677451E9B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780" name="楕円 779">
          <a:extLst>
            <a:ext uri="{FF2B5EF4-FFF2-40B4-BE49-F238E27FC236}">
              <a16:creationId xmlns:a16="http://schemas.microsoft.com/office/drawing/2014/main" id="{BDAB21D8-4816-411C-8376-A95E54F85666}"/>
            </a:ext>
          </a:extLst>
        </xdr:cNvPr>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781" name="【公民館】&#10;有形固定資産減価償却率該当値テキスト">
          <a:extLst>
            <a:ext uri="{FF2B5EF4-FFF2-40B4-BE49-F238E27FC236}">
              <a16:creationId xmlns:a16="http://schemas.microsoft.com/office/drawing/2014/main" id="{2F4FB545-79C6-4733-B5D7-83FFE59A4A4E}"/>
            </a:ext>
          </a:extLst>
        </xdr:cNvPr>
        <xdr:cNvSpPr txBox="1"/>
      </xdr:nvSpPr>
      <xdr:spPr>
        <a:xfrm>
          <a:off x="16357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12064</xdr:rowOff>
    </xdr:from>
    <xdr:to>
      <xdr:col>81</xdr:col>
      <xdr:colOff>101600</xdr:colOff>
      <xdr:row>105</xdr:row>
      <xdr:rowOff>113664</xdr:rowOff>
    </xdr:to>
    <xdr:sp macro="" textlink="">
      <xdr:nvSpPr>
        <xdr:cNvPr id="782" name="楕円 781">
          <a:extLst>
            <a:ext uri="{FF2B5EF4-FFF2-40B4-BE49-F238E27FC236}">
              <a16:creationId xmlns:a16="http://schemas.microsoft.com/office/drawing/2014/main" id="{B49F2534-E36C-4F08-959F-7E96EF8796AE}"/>
            </a:ext>
          </a:extLst>
        </xdr:cNvPr>
        <xdr:cNvSpPr/>
      </xdr:nvSpPr>
      <xdr:spPr>
        <a:xfrm>
          <a:off x="15430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62864</xdr:rowOff>
    </xdr:from>
    <xdr:to>
      <xdr:col>85</xdr:col>
      <xdr:colOff>127000</xdr:colOff>
      <xdr:row>105</xdr:row>
      <xdr:rowOff>87630</xdr:rowOff>
    </xdr:to>
    <xdr:cxnSp macro="">
      <xdr:nvCxnSpPr>
        <xdr:cNvPr id="783" name="直線コネクタ 782">
          <a:extLst>
            <a:ext uri="{FF2B5EF4-FFF2-40B4-BE49-F238E27FC236}">
              <a16:creationId xmlns:a16="http://schemas.microsoft.com/office/drawing/2014/main" id="{83AD9E1D-278A-465C-9CD9-C8C721D647B6}"/>
            </a:ext>
          </a:extLst>
        </xdr:cNvPr>
        <xdr:cNvCxnSpPr/>
      </xdr:nvCxnSpPr>
      <xdr:spPr>
        <a:xfrm>
          <a:off x="15481300" y="180651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145414</xdr:rowOff>
    </xdr:from>
    <xdr:to>
      <xdr:col>76</xdr:col>
      <xdr:colOff>165100</xdr:colOff>
      <xdr:row>105</xdr:row>
      <xdr:rowOff>75564</xdr:rowOff>
    </xdr:to>
    <xdr:sp macro="" textlink="">
      <xdr:nvSpPr>
        <xdr:cNvPr id="784" name="楕円 783">
          <a:extLst>
            <a:ext uri="{FF2B5EF4-FFF2-40B4-BE49-F238E27FC236}">
              <a16:creationId xmlns:a16="http://schemas.microsoft.com/office/drawing/2014/main" id="{F860DB17-79E1-4B91-AB4E-8046C20CF7F1}"/>
            </a:ext>
          </a:extLst>
        </xdr:cNvPr>
        <xdr:cNvSpPr/>
      </xdr:nvSpPr>
      <xdr:spPr>
        <a:xfrm>
          <a:off x="14541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24764</xdr:rowOff>
    </xdr:from>
    <xdr:to>
      <xdr:col>81</xdr:col>
      <xdr:colOff>50800</xdr:colOff>
      <xdr:row>105</xdr:row>
      <xdr:rowOff>62864</xdr:rowOff>
    </xdr:to>
    <xdr:cxnSp macro="">
      <xdr:nvCxnSpPr>
        <xdr:cNvPr id="785" name="直線コネクタ 784">
          <a:extLst>
            <a:ext uri="{FF2B5EF4-FFF2-40B4-BE49-F238E27FC236}">
              <a16:creationId xmlns:a16="http://schemas.microsoft.com/office/drawing/2014/main" id="{E0E9D2BC-68A5-4267-9746-5BBC4BEAA3F6}"/>
            </a:ext>
          </a:extLst>
        </xdr:cNvPr>
        <xdr:cNvCxnSpPr/>
      </xdr:nvCxnSpPr>
      <xdr:spPr>
        <a:xfrm>
          <a:off x="14592300" y="180270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103505</xdr:rowOff>
    </xdr:from>
    <xdr:to>
      <xdr:col>72</xdr:col>
      <xdr:colOff>38100</xdr:colOff>
      <xdr:row>105</xdr:row>
      <xdr:rowOff>33655</xdr:rowOff>
    </xdr:to>
    <xdr:sp macro="" textlink="">
      <xdr:nvSpPr>
        <xdr:cNvPr id="786" name="楕円 785">
          <a:extLst>
            <a:ext uri="{FF2B5EF4-FFF2-40B4-BE49-F238E27FC236}">
              <a16:creationId xmlns:a16="http://schemas.microsoft.com/office/drawing/2014/main" id="{F6D1E9F8-117C-408A-963F-61CB54B776EB}"/>
            </a:ext>
          </a:extLst>
        </xdr:cNvPr>
        <xdr:cNvSpPr/>
      </xdr:nvSpPr>
      <xdr:spPr>
        <a:xfrm>
          <a:off x="13652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154305</xdr:rowOff>
    </xdr:from>
    <xdr:to>
      <xdr:col>76</xdr:col>
      <xdr:colOff>114300</xdr:colOff>
      <xdr:row>105</xdr:row>
      <xdr:rowOff>24764</xdr:rowOff>
    </xdr:to>
    <xdr:cxnSp macro="">
      <xdr:nvCxnSpPr>
        <xdr:cNvPr id="787" name="直線コネクタ 786">
          <a:extLst>
            <a:ext uri="{FF2B5EF4-FFF2-40B4-BE49-F238E27FC236}">
              <a16:creationId xmlns:a16="http://schemas.microsoft.com/office/drawing/2014/main" id="{F0A9110C-D16B-4BB8-9225-3EDDE2286215}"/>
            </a:ext>
          </a:extLst>
        </xdr:cNvPr>
        <xdr:cNvCxnSpPr/>
      </xdr:nvCxnSpPr>
      <xdr:spPr>
        <a:xfrm>
          <a:off x="13703300" y="179851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61595</xdr:rowOff>
    </xdr:from>
    <xdr:to>
      <xdr:col>67</xdr:col>
      <xdr:colOff>101600</xdr:colOff>
      <xdr:row>104</xdr:row>
      <xdr:rowOff>163195</xdr:rowOff>
    </xdr:to>
    <xdr:sp macro="" textlink="">
      <xdr:nvSpPr>
        <xdr:cNvPr id="788" name="楕円 787">
          <a:extLst>
            <a:ext uri="{FF2B5EF4-FFF2-40B4-BE49-F238E27FC236}">
              <a16:creationId xmlns:a16="http://schemas.microsoft.com/office/drawing/2014/main" id="{41888410-2A03-40B7-A6D3-FE14982646A1}"/>
            </a:ext>
          </a:extLst>
        </xdr:cNvPr>
        <xdr:cNvSpPr/>
      </xdr:nvSpPr>
      <xdr:spPr>
        <a:xfrm>
          <a:off x="12763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112395</xdr:rowOff>
    </xdr:from>
    <xdr:to>
      <xdr:col>71</xdr:col>
      <xdr:colOff>177800</xdr:colOff>
      <xdr:row>104</xdr:row>
      <xdr:rowOff>154305</xdr:rowOff>
    </xdr:to>
    <xdr:cxnSp macro="">
      <xdr:nvCxnSpPr>
        <xdr:cNvPr id="789" name="直線コネクタ 788">
          <a:extLst>
            <a:ext uri="{FF2B5EF4-FFF2-40B4-BE49-F238E27FC236}">
              <a16:creationId xmlns:a16="http://schemas.microsoft.com/office/drawing/2014/main" id="{BD1E5C5E-5635-4767-990D-6B76B628D389}"/>
            </a:ext>
          </a:extLst>
        </xdr:cNvPr>
        <xdr:cNvCxnSpPr/>
      </xdr:nvCxnSpPr>
      <xdr:spPr>
        <a:xfrm>
          <a:off x="12814300" y="179431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2345027F-A11D-4E98-ADC9-6388F103366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9B067BE8-2DEF-4E51-93DF-6DA3C2A4E031}"/>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92" name="n_3aveValue【公民館】&#10;有形固定資産減価償却率">
          <a:extLst>
            <a:ext uri="{FF2B5EF4-FFF2-40B4-BE49-F238E27FC236}">
              <a16:creationId xmlns:a16="http://schemas.microsoft.com/office/drawing/2014/main" id="{07FDF164-6A42-4852-AFCC-11D3D61368D2}"/>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93" name="n_4aveValue【公民館】&#10;有形固定資産減価償却率">
          <a:extLst>
            <a:ext uri="{FF2B5EF4-FFF2-40B4-BE49-F238E27FC236}">
              <a16:creationId xmlns:a16="http://schemas.microsoft.com/office/drawing/2014/main" id="{E60E190F-8AF7-44D7-9CEB-34BB055A9762}"/>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104791</xdr:rowOff>
    </xdr:from>
    <xdr:ext cx="405111" cy="259045"/>
    <xdr:sp macro="" textlink="">
      <xdr:nvSpPr>
        <xdr:cNvPr id="794" name="n_1mainValue【公民館】&#10;有形固定資産減価償却率">
          <a:extLst>
            <a:ext uri="{FF2B5EF4-FFF2-40B4-BE49-F238E27FC236}">
              <a16:creationId xmlns:a16="http://schemas.microsoft.com/office/drawing/2014/main" id="{E0ABA583-EE09-4719-A2C8-62B81A3344D6}"/>
            </a:ext>
          </a:extLst>
        </xdr:cNvPr>
        <xdr:cNvSpPr txBox="1"/>
      </xdr:nvSpPr>
      <xdr:spPr>
        <a:xfrm>
          <a:off x="152660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66691</xdr:rowOff>
    </xdr:from>
    <xdr:ext cx="405111" cy="259045"/>
    <xdr:sp macro="" textlink="">
      <xdr:nvSpPr>
        <xdr:cNvPr id="795" name="n_2mainValue【公民館】&#10;有形固定資産減価償却率">
          <a:extLst>
            <a:ext uri="{FF2B5EF4-FFF2-40B4-BE49-F238E27FC236}">
              <a16:creationId xmlns:a16="http://schemas.microsoft.com/office/drawing/2014/main" id="{D5BF73CF-7C97-4264-92A3-03D138658C8D}"/>
            </a:ext>
          </a:extLst>
        </xdr:cNvPr>
        <xdr:cNvSpPr txBox="1"/>
      </xdr:nvSpPr>
      <xdr:spPr>
        <a:xfrm>
          <a:off x="143897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24782</xdr:rowOff>
    </xdr:from>
    <xdr:ext cx="405111" cy="259045"/>
    <xdr:sp macro="" textlink="">
      <xdr:nvSpPr>
        <xdr:cNvPr id="796" name="n_3mainValue【公民館】&#10;有形固定資産減価償却率">
          <a:extLst>
            <a:ext uri="{FF2B5EF4-FFF2-40B4-BE49-F238E27FC236}">
              <a16:creationId xmlns:a16="http://schemas.microsoft.com/office/drawing/2014/main" id="{3FA7E9D7-9D53-49C5-BCFF-EAC385B1F39B}"/>
            </a:ext>
          </a:extLst>
        </xdr:cNvPr>
        <xdr:cNvSpPr txBox="1"/>
      </xdr:nvSpPr>
      <xdr:spPr>
        <a:xfrm>
          <a:off x="13500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154322</xdr:rowOff>
    </xdr:from>
    <xdr:ext cx="405111" cy="259045"/>
    <xdr:sp macro="" textlink="">
      <xdr:nvSpPr>
        <xdr:cNvPr id="797" name="n_4mainValue【公民館】&#10;有形固定資産減価償却率">
          <a:extLst>
            <a:ext uri="{FF2B5EF4-FFF2-40B4-BE49-F238E27FC236}">
              <a16:creationId xmlns:a16="http://schemas.microsoft.com/office/drawing/2014/main" id="{4005D4EB-6E01-48A1-9647-E335985941A8}"/>
            </a:ext>
          </a:extLst>
        </xdr:cNvPr>
        <xdr:cNvSpPr txBox="1"/>
      </xdr:nvSpPr>
      <xdr:spPr>
        <a:xfrm>
          <a:off x="12611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E17B7388-38B9-45D9-846A-7124BD3169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9706756D-6724-4616-BE02-51F3C73D159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F8A9A250-E321-4F58-AF56-012B5957CA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6B5EB27A-0C8E-4AFE-A614-E3B8258E2D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72FAF827-B440-4919-AF26-863A3E030E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A401A4AE-BE69-435E-A040-D209D5C202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7E39D12-FD47-4030-8B52-B11BF8EF81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ED4D2CF8-5492-4BD3-8DF1-3D71CF4D6F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5C1BDB6D-4402-40F8-A69A-6ABCD982C53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65CF5CD7-8A68-4F34-8D87-C88B986934A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AB8B52E4-E5EE-4EE0-9177-41FBF121564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6E4FB521-CC5E-48A5-8528-14E359DA471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4C326330-7E41-4525-AC2F-E9324E76BA8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18DD97BB-C434-49F7-AF7C-645FEBE7057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2FD6F6C3-D76B-4DD5-A7F5-0B9EAC06524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79D9B9EE-D559-4CFE-8F4C-76653339949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188311AC-4B12-4B0C-B494-C582AEEC19E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4A9CD767-6A86-41BC-A8DA-3AFA15A24CF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56D385D1-6AEB-4500-913F-65C060C670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D9E462B-618E-4CBB-9329-53EE5E93E9C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63936FDE-CAFF-4C36-B188-6197A848BD8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8A986535-4950-4A2E-A933-0B97DE4EFACF}"/>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CF441E17-BB21-4D4E-817C-63C5C582B4FF}"/>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EBAF8B15-2FB5-476E-9E4E-96DD04BDA447}"/>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BD6F8984-B7ED-4E27-B455-3CFEAB95C5EE}"/>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97F1BC1B-942D-4EBD-9FF6-F1BD4CBDADCD}"/>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1D8E30E0-8A99-46EA-BE7A-C6428DC65991}"/>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28D415D4-7A75-4837-B74A-E1C3371D7AF8}"/>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284DB4EF-8496-4D23-9C30-14B1D719F395}"/>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3BFC8F1C-9334-4C0B-9A7C-400288277D4F}"/>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8" name="フローチャート: 判断 827">
          <a:extLst>
            <a:ext uri="{FF2B5EF4-FFF2-40B4-BE49-F238E27FC236}">
              <a16:creationId xmlns:a16="http://schemas.microsoft.com/office/drawing/2014/main" id="{45E5B693-687F-42BB-BC2C-6C32B8B781AD}"/>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9" name="フローチャート: 判断 828">
          <a:extLst>
            <a:ext uri="{FF2B5EF4-FFF2-40B4-BE49-F238E27FC236}">
              <a16:creationId xmlns:a16="http://schemas.microsoft.com/office/drawing/2014/main" id="{930BD772-2F43-421E-89AE-947AB437DEA4}"/>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5C967B7-92BA-49F7-A320-78315E75FB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E7F50DB-A802-4E25-8AE6-9DEBFEF62B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DDDCF88-6F34-4E47-BECA-8470DD8B4A3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591A01D-C533-4845-B9DC-FDB12EB75F2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1C8993A-9F38-42B4-A4D9-4A504B7FB1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835" name="楕円 834">
          <a:extLst>
            <a:ext uri="{FF2B5EF4-FFF2-40B4-BE49-F238E27FC236}">
              <a16:creationId xmlns:a16="http://schemas.microsoft.com/office/drawing/2014/main" id="{DEDF6722-FAED-4F16-9F3A-9D717A391391}"/>
            </a:ext>
          </a:extLst>
        </xdr:cNvPr>
        <xdr:cNvSpPr/>
      </xdr:nvSpPr>
      <xdr:spPr>
        <a:xfrm>
          <a:off x="22110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159275</xdr:rowOff>
    </xdr:from>
    <xdr:ext cx="469744" cy="259045"/>
    <xdr:sp macro="" textlink="">
      <xdr:nvSpPr>
        <xdr:cNvPr id="836" name="【公民館】&#10;一人当たり面積該当値テキスト">
          <a:extLst>
            <a:ext uri="{FF2B5EF4-FFF2-40B4-BE49-F238E27FC236}">
              <a16:creationId xmlns:a16="http://schemas.microsoft.com/office/drawing/2014/main" id="{E3A41228-D088-4076-94ED-CFAD7F3B6B6B}"/>
            </a:ext>
          </a:extLst>
        </xdr:cNvPr>
        <xdr:cNvSpPr txBox="1"/>
      </xdr:nvSpPr>
      <xdr:spPr>
        <a:xfrm>
          <a:off x="22199600"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7113</xdr:rowOff>
    </xdr:from>
    <xdr:to>
      <xdr:col>112</xdr:col>
      <xdr:colOff>38100</xdr:colOff>
      <xdr:row>107</xdr:row>
      <xdr:rowOff>108713</xdr:rowOff>
    </xdr:to>
    <xdr:sp macro="" textlink="">
      <xdr:nvSpPr>
        <xdr:cNvPr id="837" name="楕円 836">
          <a:extLst>
            <a:ext uri="{FF2B5EF4-FFF2-40B4-BE49-F238E27FC236}">
              <a16:creationId xmlns:a16="http://schemas.microsoft.com/office/drawing/2014/main" id="{53D3421D-8A08-47B4-8099-FA5925BD7769}"/>
            </a:ext>
          </a:extLst>
        </xdr:cNvPr>
        <xdr:cNvSpPr/>
      </xdr:nvSpPr>
      <xdr:spPr>
        <a:xfrm>
          <a:off x="21272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57913</xdr:rowOff>
    </xdr:from>
    <xdr:to>
      <xdr:col>116</xdr:col>
      <xdr:colOff>63500</xdr:colOff>
      <xdr:row>107</xdr:row>
      <xdr:rowOff>60198</xdr:rowOff>
    </xdr:to>
    <xdr:cxnSp macro="">
      <xdr:nvCxnSpPr>
        <xdr:cNvPr id="838" name="直線コネクタ 837">
          <a:extLst>
            <a:ext uri="{FF2B5EF4-FFF2-40B4-BE49-F238E27FC236}">
              <a16:creationId xmlns:a16="http://schemas.microsoft.com/office/drawing/2014/main" id="{6B0FC001-0C26-4AD5-B704-35E38EE5826B}"/>
            </a:ext>
          </a:extLst>
        </xdr:cNvPr>
        <xdr:cNvCxnSpPr/>
      </xdr:nvCxnSpPr>
      <xdr:spPr>
        <a:xfrm>
          <a:off x="21323300" y="184030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7113</xdr:rowOff>
    </xdr:from>
    <xdr:to>
      <xdr:col>107</xdr:col>
      <xdr:colOff>101600</xdr:colOff>
      <xdr:row>107</xdr:row>
      <xdr:rowOff>108713</xdr:rowOff>
    </xdr:to>
    <xdr:sp macro="" textlink="">
      <xdr:nvSpPr>
        <xdr:cNvPr id="839" name="楕円 838">
          <a:extLst>
            <a:ext uri="{FF2B5EF4-FFF2-40B4-BE49-F238E27FC236}">
              <a16:creationId xmlns:a16="http://schemas.microsoft.com/office/drawing/2014/main" id="{576F7417-B8AC-43B6-8924-AD50AAD545E2}"/>
            </a:ext>
          </a:extLst>
        </xdr:cNvPr>
        <xdr:cNvSpPr/>
      </xdr:nvSpPr>
      <xdr:spPr>
        <a:xfrm>
          <a:off x="20383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57913</xdr:rowOff>
    </xdr:from>
    <xdr:to>
      <xdr:col>111</xdr:col>
      <xdr:colOff>177800</xdr:colOff>
      <xdr:row>107</xdr:row>
      <xdr:rowOff>57913</xdr:rowOff>
    </xdr:to>
    <xdr:cxnSp macro="">
      <xdr:nvCxnSpPr>
        <xdr:cNvPr id="840" name="直線コネクタ 839">
          <a:extLst>
            <a:ext uri="{FF2B5EF4-FFF2-40B4-BE49-F238E27FC236}">
              <a16:creationId xmlns:a16="http://schemas.microsoft.com/office/drawing/2014/main" id="{D52528D4-58EB-469A-9F16-EE762CABCE74}"/>
            </a:ext>
          </a:extLst>
        </xdr:cNvPr>
        <xdr:cNvCxnSpPr/>
      </xdr:nvCxnSpPr>
      <xdr:spPr>
        <a:xfrm>
          <a:off x="20434300" y="1840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841" name="楕円 840">
          <a:extLst>
            <a:ext uri="{FF2B5EF4-FFF2-40B4-BE49-F238E27FC236}">
              <a16:creationId xmlns:a16="http://schemas.microsoft.com/office/drawing/2014/main" id="{7FB83E2C-9FD8-41D1-8AF3-CBC4AA60109B}"/>
            </a:ext>
          </a:extLst>
        </xdr:cNvPr>
        <xdr:cNvSpPr/>
      </xdr:nvSpPr>
      <xdr:spPr>
        <a:xfrm>
          <a:off x="19494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57913</xdr:rowOff>
    </xdr:from>
    <xdr:to>
      <xdr:col>107</xdr:col>
      <xdr:colOff>50800</xdr:colOff>
      <xdr:row>107</xdr:row>
      <xdr:rowOff>60198</xdr:rowOff>
    </xdr:to>
    <xdr:cxnSp macro="">
      <xdr:nvCxnSpPr>
        <xdr:cNvPr id="842" name="直線コネクタ 841">
          <a:extLst>
            <a:ext uri="{FF2B5EF4-FFF2-40B4-BE49-F238E27FC236}">
              <a16:creationId xmlns:a16="http://schemas.microsoft.com/office/drawing/2014/main" id="{327EBFBB-B9AC-45FB-BFC4-1303DD7AAE26}"/>
            </a:ext>
          </a:extLst>
        </xdr:cNvPr>
        <xdr:cNvCxnSpPr/>
      </xdr:nvCxnSpPr>
      <xdr:spPr>
        <a:xfrm flipV="1">
          <a:off x="19545300" y="1840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xdr:rowOff>
    </xdr:from>
    <xdr:to>
      <xdr:col>98</xdr:col>
      <xdr:colOff>38100</xdr:colOff>
      <xdr:row>107</xdr:row>
      <xdr:rowOff>110998</xdr:rowOff>
    </xdr:to>
    <xdr:sp macro="" textlink="">
      <xdr:nvSpPr>
        <xdr:cNvPr id="843" name="楕円 842">
          <a:extLst>
            <a:ext uri="{FF2B5EF4-FFF2-40B4-BE49-F238E27FC236}">
              <a16:creationId xmlns:a16="http://schemas.microsoft.com/office/drawing/2014/main" id="{132E3995-AF53-4C9C-9187-1C409303272D}"/>
            </a:ext>
          </a:extLst>
        </xdr:cNvPr>
        <xdr:cNvSpPr/>
      </xdr:nvSpPr>
      <xdr:spPr>
        <a:xfrm>
          <a:off x="18605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60198</xdr:rowOff>
    </xdr:from>
    <xdr:to>
      <xdr:col>102</xdr:col>
      <xdr:colOff>114300</xdr:colOff>
      <xdr:row>107</xdr:row>
      <xdr:rowOff>60198</xdr:rowOff>
    </xdr:to>
    <xdr:cxnSp macro="">
      <xdr:nvCxnSpPr>
        <xdr:cNvPr id="844" name="直線コネクタ 843">
          <a:extLst>
            <a:ext uri="{FF2B5EF4-FFF2-40B4-BE49-F238E27FC236}">
              <a16:creationId xmlns:a16="http://schemas.microsoft.com/office/drawing/2014/main" id="{543EFA6E-4279-4CBF-8B15-079C5E3E1130}"/>
            </a:ext>
          </a:extLst>
        </xdr:cNvPr>
        <xdr:cNvCxnSpPr/>
      </xdr:nvCxnSpPr>
      <xdr:spPr>
        <a:xfrm>
          <a:off x="18656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35DAD008-EF1B-46CA-8A64-6F91091DABAB}"/>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6AD6209B-0C15-43D5-BA50-16FD13A9252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847" name="n_3aveValue【公民館】&#10;一人当たり面積">
          <a:extLst>
            <a:ext uri="{FF2B5EF4-FFF2-40B4-BE49-F238E27FC236}">
              <a16:creationId xmlns:a16="http://schemas.microsoft.com/office/drawing/2014/main" id="{BD51BB60-AD07-4681-970C-52AF93AA155D}"/>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848" name="n_4aveValue【公民館】&#10;一人当たり面積">
          <a:extLst>
            <a:ext uri="{FF2B5EF4-FFF2-40B4-BE49-F238E27FC236}">
              <a16:creationId xmlns:a16="http://schemas.microsoft.com/office/drawing/2014/main" id="{D186B618-20BE-4F6A-B8D2-23D640C5E32A}"/>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99840</xdr:rowOff>
    </xdr:from>
    <xdr:ext cx="469744" cy="259045"/>
    <xdr:sp macro="" textlink="">
      <xdr:nvSpPr>
        <xdr:cNvPr id="849" name="n_1mainValue【公民館】&#10;一人当たり面積">
          <a:extLst>
            <a:ext uri="{FF2B5EF4-FFF2-40B4-BE49-F238E27FC236}">
              <a16:creationId xmlns:a16="http://schemas.microsoft.com/office/drawing/2014/main" id="{22448539-9616-44CD-8BF5-FA4D3DFB4138}"/>
            </a:ext>
          </a:extLst>
        </xdr:cNvPr>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850" name="n_2mainValue【公民館】&#10;一人当たり面積">
          <a:extLst>
            <a:ext uri="{FF2B5EF4-FFF2-40B4-BE49-F238E27FC236}">
              <a16:creationId xmlns:a16="http://schemas.microsoft.com/office/drawing/2014/main" id="{C08F7835-AA21-4D53-8AA6-B332F143DF10}"/>
            </a:ext>
          </a:extLst>
        </xdr:cNvPr>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851" name="n_3mainValue【公民館】&#10;一人当たり面積">
          <a:extLst>
            <a:ext uri="{FF2B5EF4-FFF2-40B4-BE49-F238E27FC236}">
              <a16:creationId xmlns:a16="http://schemas.microsoft.com/office/drawing/2014/main" id="{3ADB74DD-73DD-44BD-8911-46A104A2C17E}"/>
            </a:ext>
          </a:extLst>
        </xdr:cNvPr>
        <xdr:cNvSpPr txBox="1"/>
      </xdr:nvSpPr>
      <xdr:spPr>
        <a:xfrm>
          <a:off x="19310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102125</xdr:rowOff>
    </xdr:from>
    <xdr:ext cx="469744" cy="259045"/>
    <xdr:sp macro="" textlink="">
      <xdr:nvSpPr>
        <xdr:cNvPr id="852" name="n_4mainValue【公民館】&#10;一人当たり面積">
          <a:extLst>
            <a:ext uri="{FF2B5EF4-FFF2-40B4-BE49-F238E27FC236}">
              <a16:creationId xmlns:a16="http://schemas.microsoft.com/office/drawing/2014/main" id="{4C9CA2B4-4C69-4F6E-A0D8-9273C59D454B}"/>
            </a:ext>
          </a:extLst>
        </xdr:cNvPr>
        <xdr:cNvSpPr txBox="1"/>
      </xdr:nvSpPr>
      <xdr:spPr>
        <a:xfrm>
          <a:off x="18421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501831AD-0C7F-4705-B0CB-B9AEF664D26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E610839A-E8F0-40C9-A8EE-29C117EA4C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2DC29CA7-C0A9-4D14-94E2-2A1DB9DAF55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有形固定資産減価償却率が高い施設は、「橋りょう・トンネル」、「公営住宅」、「認定こども園・幼稚園・保育所」である。特に「橋りょう・トンネル」は、令和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年度に指標の改善が見られたものの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％を超えており、類似団体内で最も高い数値となっている。今後は、各施設ごとに策定した個別施設計画に基づき、計画的に改修等を行っていく。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96B2BA-7035-4285-98EE-B7F60E61CF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48DB63-0E6E-440E-87BF-2F73D9F9FF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DC95F9-A522-4F98-B113-37ADE4562EB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C4FCC5-B66D-4025-9CEA-6B77807901B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7A8E46-C3D3-46BF-927F-841B01B71D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0B20B3-79AC-4C1A-8936-8B5027B0FA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B20205-C201-4DF0-88D3-CF01EC7DAF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317235-4200-4A90-86A4-0E115894FE3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748C5C-F85A-46BF-A751-124151E9AE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83C23E-4FB8-4216-8661-071B6981DD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C06B1D-62F6-4F83-9DF1-3DFB334F16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9D1BA9-EE8F-4411-B18B-F98095C7BE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D75153-3FBD-4CEF-88DE-EE271BC5BA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5220A5D-1346-4CB6-8FC4-BD81C94BB0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522E98-88F9-429B-8BF5-051B335593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F781E91-0950-44D2-9B99-FFA253F0E0B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F5E93B-32FD-428C-B65E-2F8B3CBC8F4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58F734-8D6E-41DA-9DF0-FCB975EDDD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7AA9DA-DBE0-403D-AF6F-42F3DF6CB2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461181-D302-4A11-9558-E1D7ED92EC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800590-E2F5-44A2-B9B5-0DB1C923C7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05AD2C6-07A2-4F9F-9BAA-C9C178E048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8BD9F0-84D6-45D4-89C2-8B738742686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64A284-CC7A-4B77-80D4-41B35605574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9336B3-61A2-468E-9C22-C2CB32C8E9E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34F5ED-FC4B-412F-B45C-F5532DAA67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1099D8-CCFE-4CE3-A972-25E90D1243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93E243-D1DB-4506-9349-676F69A12A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D14253-F828-421F-92E0-65F913D11B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801A25-BC75-4BF5-8486-942611F766A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40489F-D8F9-4362-8122-A24A97E691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08C18A-A0F7-40A8-89D2-6A45742E655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425BDD9-0DD0-4EEE-A82A-9AD313AE04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16DEE4-8598-41D0-9D56-CF319D7AF9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A9BE20-1DE9-4128-9F8F-0E28C920967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A6D259-717A-4905-9A82-909B37803D8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90A2C5-CA0E-464C-B563-8E13A1B86E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ACD1BD-6039-4A38-B890-61A3897EFF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FDD5A5-BA94-40BE-8347-C0358F0CFFD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8734A70-2AC2-41B7-A0E0-411B8E999F9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C9F1152-A898-4CE0-B637-372BDEC9A0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06BB09B-7606-4C23-82CD-65ADD790579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079E940-D3B8-4251-8351-625FD907BA5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3D7396C-60B2-454E-9520-90B4175821C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5A2CB92-833F-40F7-9905-F40BA3BC11D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6327D09-C8E1-42C5-AAEF-6A7F66F7153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045F74F-ECDE-4D8A-93B5-DBC2D1F98EC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5347BFF-9CE3-4C37-BDE9-D80B6ABAF34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2B71D0D-36F7-4AEA-889B-5D4E291BE07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1614F80-2D72-4FBC-B72B-8DF0F210BA7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D2E46F9-0A01-4E8A-9186-3B65F6FAA90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A408CAA-8802-4DEA-8BB5-F16175C20D5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4EBEBFA-4070-47DD-8FD3-DC935E29E7C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71B32C9-1250-4233-B3FC-AEC033E0CC0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90F5D07-12C4-4E89-B2DA-49F2B2CE4E5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FA38B31-FFFE-4297-AE63-3571B7144EC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FA5DAFEC-F854-4C17-876F-638151788D1A}"/>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4C3EFCCA-F74C-4EA2-BC16-F8540C8D05BF}"/>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62013126-AA80-4EBA-AD24-CEDE88086B77}"/>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BC9A86B3-5308-4D22-9EA2-017DE6A9D2DA}"/>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FC6609F4-7F61-4108-A4E5-264BFEA9FF4D}"/>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43342FE1-0AB7-485D-BC08-3BC5BA16756B}"/>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A79D6BC0-60C2-40EA-A7FC-CCF0337D228D}"/>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E0BC5D42-6A33-469C-8EF1-A9086681C764}"/>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68542940-CE23-4562-A857-D5A6AF6BE407}"/>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15478BC9-CC79-45A7-9A7D-5B8DB33E71E1}"/>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D1A9917-97FD-4A19-9D6D-3A97E65D53BA}"/>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9F4FCCC-767C-479F-AC9A-F6B10154EC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AB0CB27-753C-4C5C-AC22-897BF18049A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4E922B-5337-4BB2-B43A-D741EC237B7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1C712D-FC27-4235-A8E5-FDF3781B25F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BB1C645-5E66-4020-B31F-D8D35FC8522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92347</xdr:rowOff>
    </xdr:from>
    <xdr:to>
      <xdr:col>24</xdr:col>
      <xdr:colOff>114300</xdr:colOff>
      <xdr:row>41</xdr:row>
      <xdr:rowOff>22497</xdr:rowOff>
    </xdr:to>
    <xdr:sp macro="" textlink="">
      <xdr:nvSpPr>
        <xdr:cNvPr id="74" name="楕円 73">
          <a:extLst>
            <a:ext uri="{FF2B5EF4-FFF2-40B4-BE49-F238E27FC236}">
              <a16:creationId xmlns:a16="http://schemas.microsoft.com/office/drawing/2014/main" id="{5DF41969-2A0A-411F-90C9-D5323DC444CA}"/>
            </a:ext>
          </a:extLst>
        </xdr:cNvPr>
        <xdr:cNvSpPr/>
      </xdr:nvSpPr>
      <xdr:spPr>
        <a:xfrm>
          <a:off x="45847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70774</xdr:rowOff>
    </xdr:from>
    <xdr:ext cx="405111" cy="259045"/>
    <xdr:sp macro="" textlink="">
      <xdr:nvSpPr>
        <xdr:cNvPr id="75" name="【図書館】&#10;有形固定資産減価償却率該当値テキスト">
          <a:extLst>
            <a:ext uri="{FF2B5EF4-FFF2-40B4-BE49-F238E27FC236}">
              <a16:creationId xmlns:a16="http://schemas.microsoft.com/office/drawing/2014/main" id="{F222560F-667C-45C9-9C5B-81E377F4E291}"/>
            </a:ext>
          </a:extLst>
        </xdr:cNvPr>
        <xdr:cNvSpPr txBox="1"/>
      </xdr:nvSpPr>
      <xdr:spPr>
        <a:xfrm>
          <a:off x="4673600"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6" name="楕円 75">
          <a:extLst>
            <a:ext uri="{FF2B5EF4-FFF2-40B4-BE49-F238E27FC236}">
              <a16:creationId xmlns:a16="http://schemas.microsoft.com/office/drawing/2014/main" id="{3C4AD0E3-CC16-4C85-96E6-C369A01DE139}"/>
            </a:ext>
          </a:extLst>
        </xdr:cNvPr>
        <xdr:cNvSpPr/>
      </xdr:nvSpPr>
      <xdr:spPr>
        <a:xfrm>
          <a:off x="3746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108857</xdr:rowOff>
    </xdr:from>
    <xdr:to>
      <xdr:col>24</xdr:col>
      <xdr:colOff>63500</xdr:colOff>
      <xdr:row>40</xdr:row>
      <xdr:rowOff>143147</xdr:rowOff>
    </xdr:to>
    <xdr:cxnSp macro="">
      <xdr:nvCxnSpPr>
        <xdr:cNvPr id="77" name="直線コネクタ 76">
          <a:extLst>
            <a:ext uri="{FF2B5EF4-FFF2-40B4-BE49-F238E27FC236}">
              <a16:creationId xmlns:a16="http://schemas.microsoft.com/office/drawing/2014/main" id="{19034898-11FA-4D84-8C43-C8B3A7E44214}"/>
            </a:ext>
          </a:extLst>
        </xdr:cNvPr>
        <xdr:cNvCxnSpPr/>
      </xdr:nvCxnSpPr>
      <xdr:spPr>
        <a:xfrm>
          <a:off x="3797300" y="696685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23767</xdr:rowOff>
    </xdr:from>
    <xdr:to>
      <xdr:col>15</xdr:col>
      <xdr:colOff>101600</xdr:colOff>
      <xdr:row>40</xdr:row>
      <xdr:rowOff>125367</xdr:rowOff>
    </xdr:to>
    <xdr:sp macro="" textlink="">
      <xdr:nvSpPr>
        <xdr:cNvPr id="78" name="楕円 77">
          <a:extLst>
            <a:ext uri="{FF2B5EF4-FFF2-40B4-BE49-F238E27FC236}">
              <a16:creationId xmlns:a16="http://schemas.microsoft.com/office/drawing/2014/main" id="{5C0C06CD-869C-47C0-A4EF-A9DD6C7FBBE8}"/>
            </a:ext>
          </a:extLst>
        </xdr:cNvPr>
        <xdr:cNvSpPr/>
      </xdr:nvSpPr>
      <xdr:spPr>
        <a:xfrm>
          <a:off x="2857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74567</xdr:rowOff>
    </xdr:from>
    <xdr:to>
      <xdr:col>19</xdr:col>
      <xdr:colOff>177800</xdr:colOff>
      <xdr:row>40</xdr:row>
      <xdr:rowOff>108857</xdr:rowOff>
    </xdr:to>
    <xdr:cxnSp macro="">
      <xdr:nvCxnSpPr>
        <xdr:cNvPr id="79" name="直線コネクタ 78">
          <a:extLst>
            <a:ext uri="{FF2B5EF4-FFF2-40B4-BE49-F238E27FC236}">
              <a16:creationId xmlns:a16="http://schemas.microsoft.com/office/drawing/2014/main" id="{C341086F-4203-4DFB-B844-222B39AFB2DE}"/>
            </a:ext>
          </a:extLst>
        </xdr:cNvPr>
        <xdr:cNvCxnSpPr/>
      </xdr:nvCxnSpPr>
      <xdr:spPr>
        <a:xfrm>
          <a:off x="2908300" y="693256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159294</xdr:rowOff>
    </xdr:from>
    <xdr:to>
      <xdr:col>10</xdr:col>
      <xdr:colOff>165100</xdr:colOff>
      <xdr:row>40</xdr:row>
      <xdr:rowOff>89444</xdr:rowOff>
    </xdr:to>
    <xdr:sp macro="" textlink="">
      <xdr:nvSpPr>
        <xdr:cNvPr id="80" name="楕円 79">
          <a:extLst>
            <a:ext uri="{FF2B5EF4-FFF2-40B4-BE49-F238E27FC236}">
              <a16:creationId xmlns:a16="http://schemas.microsoft.com/office/drawing/2014/main" id="{E7E8CB20-A9C7-4F0A-A02A-B79F4E9F2B58}"/>
            </a:ext>
          </a:extLst>
        </xdr:cNvPr>
        <xdr:cNvSpPr/>
      </xdr:nvSpPr>
      <xdr:spPr>
        <a:xfrm>
          <a:off x="1968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38644</xdr:rowOff>
    </xdr:from>
    <xdr:to>
      <xdr:col>15</xdr:col>
      <xdr:colOff>50800</xdr:colOff>
      <xdr:row>40</xdr:row>
      <xdr:rowOff>74567</xdr:rowOff>
    </xdr:to>
    <xdr:cxnSp macro="">
      <xdr:nvCxnSpPr>
        <xdr:cNvPr id="81" name="直線コネクタ 80">
          <a:extLst>
            <a:ext uri="{FF2B5EF4-FFF2-40B4-BE49-F238E27FC236}">
              <a16:creationId xmlns:a16="http://schemas.microsoft.com/office/drawing/2014/main" id="{3E20E666-2CD9-4030-B018-14460BFC43CB}"/>
            </a:ext>
          </a:extLst>
        </xdr:cNvPr>
        <xdr:cNvCxnSpPr/>
      </xdr:nvCxnSpPr>
      <xdr:spPr>
        <a:xfrm>
          <a:off x="2019300" y="68966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125004</xdr:rowOff>
    </xdr:from>
    <xdr:to>
      <xdr:col>6</xdr:col>
      <xdr:colOff>38100</xdr:colOff>
      <xdr:row>40</xdr:row>
      <xdr:rowOff>55154</xdr:rowOff>
    </xdr:to>
    <xdr:sp macro="" textlink="">
      <xdr:nvSpPr>
        <xdr:cNvPr id="82" name="楕円 81">
          <a:extLst>
            <a:ext uri="{FF2B5EF4-FFF2-40B4-BE49-F238E27FC236}">
              <a16:creationId xmlns:a16="http://schemas.microsoft.com/office/drawing/2014/main" id="{15E33DF4-0559-41BB-BE08-514ABCD792B5}"/>
            </a:ext>
          </a:extLst>
        </xdr:cNvPr>
        <xdr:cNvSpPr/>
      </xdr:nvSpPr>
      <xdr:spPr>
        <a:xfrm>
          <a:off x="1079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4354</xdr:rowOff>
    </xdr:from>
    <xdr:to>
      <xdr:col>10</xdr:col>
      <xdr:colOff>114300</xdr:colOff>
      <xdr:row>40</xdr:row>
      <xdr:rowOff>38644</xdr:rowOff>
    </xdr:to>
    <xdr:cxnSp macro="">
      <xdr:nvCxnSpPr>
        <xdr:cNvPr id="83" name="直線コネクタ 82">
          <a:extLst>
            <a:ext uri="{FF2B5EF4-FFF2-40B4-BE49-F238E27FC236}">
              <a16:creationId xmlns:a16="http://schemas.microsoft.com/office/drawing/2014/main" id="{6EF99E65-6B34-4D6C-BA69-361C88DE93CA}"/>
            </a:ext>
          </a:extLst>
        </xdr:cNvPr>
        <xdr:cNvCxnSpPr/>
      </xdr:nvCxnSpPr>
      <xdr:spPr>
        <a:xfrm>
          <a:off x="1130300" y="68623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3B8A2A1B-13A9-48B1-94FF-294207FEDCA2}"/>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196F184A-1D1B-45AE-834B-118B7A544DD9}"/>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D145AA4B-615E-408D-85A3-5C06D800A7DC}"/>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DDF7E3D6-71AA-40E3-9938-2D7E84FE58CF}"/>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8" name="n_1mainValue【図書館】&#10;有形固定資産減価償却率">
          <a:extLst>
            <a:ext uri="{FF2B5EF4-FFF2-40B4-BE49-F238E27FC236}">
              <a16:creationId xmlns:a16="http://schemas.microsoft.com/office/drawing/2014/main" id="{17DFB4A9-DD23-4F40-98AA-DF849D5C24F9}"/>
            </a:ext>
          </a:extLst>
        </xdr:cNvPr>
        <xdr:cNvSpPr txBox="1"/>
      </xdr:nvSpPr>
      <xdr:spPr>
        <a:xfrm>
          <a:off x="3582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116494</xdr:rowOff>
    </xdr:from>
    <xdr:ext cx="405111" cy="259045"/>
    <xdr:sp macro="" textlink="">
      <xdr:nvSpPr>
        <xdr:cNvPr id="89" name="n_2mainValue【図書館】&#10;有形固定資産減価償却率">
          <a:extLst>
            <a:ext uri="{FF2B5EF4-FFF2-40B4-BE49-F238E27FC236}">
              <a16:creationId xmlns:a16="http://schemas.microsoft.com/office/drawing/2014/main" id="{1C7B8830-683F-4A96-AEF6-78D889BDB439}"/>
            </a:ext>
          </a:extLst>
        </xdr:cNvPr>
        <xdr:cNvSpPr txBox="1"/>
      </xdr:nvSpPr>
      <xdr:spPr>
        <a:xfrm>
          <a:off x="2705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80571</xdr:rowOff>
    </xdr:from>
    <xdr:ext cx="405111" cy="259045"/>
    <xdr:sp macro="" textlink="">
      <xdr:nvSpPr>
        <xdr:cNvPr id="90" name="n_3mainValue【図書館】&#10;有形固定資産減価償却率">
          <a:extLst>
            <a:ext uri="{FF2B5EF4-FFF2-40B4-BE49-F238E27FC236}">
              <a16:creationId xmlns:a16="http://schemas.microsoft.com/office/drawing/2014/main" id="{74DEFEF5-EA01-4B42-B629-B759DF25BEF2}"/>
            </a:ext>
          </a:extLst>
        </xdr:cNvPr>
        <xdr:cNvSpPr txBox="1"/>
      </xdr:nvSpPr>
      <xdr:spPr>
        <a:xfrm>
          <a:off x="18167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46281</xdr:rowOff>
    </xdr:from>
    <xdr:ext cx="405111" cy="259045"/>
    <xdr:sp macro="" textlink="">
      <xdr:nvSpPr>
        <xdr:cNvPr id="91" name="n_4mainValue【図書館】&#10;有形固定資産減価償却率">
          <a:extLst>
            <a:ext uri="{FF2B5EF4-FFF2-40B4-BE49-F238E27FC236}">
              <a16:creationId xmlns:a16="http://schemas.microsoft.com/office/drawing/2014/main" id="{B1346210-FC2F-4EFF-853D-23D1D6376F68}"/>
            </a:ext>
          </a:extLst>
        </xdr:cNvPr>
        <xdr:cNvSpPr txBox="1"/>
      </xdr:nvSpPr>
      <xdr:spPr>
        <a:xfrm>
          <a:off x="927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D948A7C-77C4-45EB-AEA5-299DD8C6393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CDE5CB9-F08D-4DC2-BD10-19800673DA2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63CCDEE-81A3-4F57-A57C-0548D34C420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BD2A0BD-45C4-4D8B-809F-0EC1597225E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1F674AF-6D57-4A12-9C5C-9CEB1449B3D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51970D4-3F5D-49EE-99B8-2D013D3765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DAF0716-E57F-4DDC-AA9B-AC7E338AA5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AC123B1-48D8-46BE-B4EE-2EE04DFC378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F1B290D-4A1E-4FC0-84CE-40278DA0650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D8EDF32-B3C2-4976-B4BD-D858B930C1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9F0E004-8F2E-4FD0-8A7B-3DBDCE2C1B7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329EF36-5272-4C24-8D6B-8B0D732D525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2616E8F-EEA4-432E-97F6-0B3C6AEEC51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FA8F625-5D81-4FEE-8291-36F42FB528D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9646FBA-7993-475C-A351-17D5C9EC963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FE22517-6467-4B95-9904-4D5ACEB0848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D63A3E7-ED15-435D-8BDA-02F6B3F0550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2C1EE9D-A81E-406D-89E3-FA6EAEC3004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8278A26-6865-4F1A-9E2B-3A1C28E1509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E49F301-80BC-4C72-A98E-E26E5FBB4ED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C406CBA-E24C-41CE-A142-279B2664616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EF221E11-0C37-4A48-9F24-8DD7D8BBBDB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99734BE-2ABA-49AE-8253-2993FFF17B9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FF823F7C-52CD-4136-A76D-F995386A8D71}"/>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6BEE98FC-8D8E-4D5D-911B-9815A6396BCF}"/>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BCA5E94A-9B6B-45CE-8963-3DE82B0CD789}"/>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81D79FDA-4FF2-48B3-A6A3-DE2F0512DD1A}"/>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E53FE85D-A27A-466E-9CBC-E8FE04395AED}"/>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47B549BE-2664-409D-BD29-2895D644E819}"/>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E9DAFBD-0F61-43F6-8B26-C06E3D163EA5}"/>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C6BABBA8-DB1F-4933-B4C5-BEEC003C8991}"/>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A7A26605-EEDD-482A-A072-654DA006C7DE}"/>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101600</xdr:rowOff>
    </xdr:from>
    <xdr:to>
      <xdr:col>41</xdr:col>
      <xdr:colOff>101600</xdr:colOff>
      <xdr:row>39</xdr:row>
      <xdr:rowOff>31750</xdr:rowOff>
    </xdr:to>
    <xdr:sp macro="" textlink="">
      <xdr:nvSpPr>
        <xdr:cNvPr id="124" name="フローチャート: 判断 123">
          <a:extLst>
            <a:ext uri="{FF2B5EF4-FFF2-40B4-BE49-F238E27FC236}">
              <a16:creationId xmlns:a16="http://schemas.microsoft.com/office/drawing/2014/main" id="{79F72F9E-1072-4B3F-8828-543773228968}"/>
            </a:ext>
          </a:extLst>
        </xdr:cNvPr>
        <xdr:cNvSpPr/>
      </xdr:nvSpPr>
      <xdr:spPr>
        <a:xfrm>
          <a:off x="7810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25" name="フローチャート: 判断 124">
          <a:extLst>
            <a:ext uri="{FF2B5EF4-FFF2-40B4-BE49-F238E27FC236}">
              <a16:creationId xmlns:a16="http://schemas.microsoft.com/office/drawing/2014/main" id="{BC489AA5-49D7-4A9E-83CA-1125D0DAF746}"/>
            </a:ext>
          </a:extLst>
        </xdr:cNvPr>
        <xdr:cNvSpPr/>
      </xdr:nvSpPr>
      <xdr:spPr>
        <a:xfrm>
          <a:off x="6921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47399FF-AE7A-43F0-8B5F-AB19258337D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BBBDBD-0F42-42F8-BC6A-7657C299278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C0EDDF-339E-4FD6-9AD0-191AA51BAC2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5F1B3BE-27CB-418C-AD8C-BC6486DBE5B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446500C-B62B-45F9-830B-560FE95844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0</xdr:rowOff>
    </xdr:from>
    <xdr:to>
      <xdr:col>55</xdr:col>
      <xdr:colOff>50800</xdr:colOff>
      <xdr:row>40</xdr:row>
      <xdr:rowOff>101600</xdr:rowOff>
    </xdr:to>
    <xdr:sp macro="" textlink="">
      <xdr:nvSpPr>
        <xdr:cNvPr id="131" name="楕円 130">
          <a:extLst>
            <a:ext uri="{FF2B5EF4-FFF2-40B4-BE49-F238E27FC236}">
              <a16:creationId xmlns:a16="http://schemas.microsoft.com/office/drawing/2014/main" id="{FB3FAE82-834B-4DB3-A610-299BA0F88685}"/>
            </a:ext>
          </a:extLst>
        </xdr:cNvPr>
        <xdr:cNvSpPr/>
      </xdr:nvSpPr>
      <xdr:spPr>
        <a:xfrm>
          <a:off x="104267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149877</xdr:rowOff>
    </xdr:from>
    <xdr:ext cx="469744" cy="259045"/>
    <xdr:sp macro="" textlink="">
      <xdr:nvSpPr>
        <xdr:cNvPr id="132" name="【図書館】&#10;一人当たり面積該当値テキスト">
          <a:extLst>
            <a:ext uri="{FF2B5EF4-FFF2-40B4-BE49-F238E27FC236}">
              <a16:creationId xmlns:a16="http://schemas.microsoft.com/office/drawing/2014/main" id="{FE96AD50-54F8-4AA3-91B6-BEC992A730FA}"/>
            </a:ext>
          </a:extLst>
        </xdr:cNvPr>
        <xdr:cNvSpPr txBox="1"/>
      </xdr:nvSpPr>
      <xdr:spPr>
        <a:xfrm>
          <a:off x="105156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0</xdr:rowOff>
    </xdr:from>
    <xdr:to>
      <xdr:col>50</xdr:col>
      <xdr:colOff>165100</xdr:colOff>
      <xdr:row>40</xdr:row>
      <xdr:rowOff>101600</xdr:rowOff>
    </xdr:to>
    <xdr:sp macro="" textlink="">
      <xdr:nvSpPr>
        <xdr:cNvPr id="133" name="楕円 132">
          <a:extLst>
            <a:ext uri="{FF2B5EF4-FFF2-40B4-BE49-F238E27FC236}">
              <a16:creationId xmlns:a16="http://schemas.microsoft.com/office/drawing/2014/main" id="{E58DF122-7007-4AD2-A8D1-F4B449E37A00}"/>
            </a:ext>
          </a:extLst>
        </xdr:cNvPr>
        <xdr:cNvSpPr/>
      </xdr:nvSpPr>
      <xdr:spPr>
        <a:xfrm>
          <a:off x="9588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50800</xdr:rowOff>
    </xdr:from>
    <xdr:to>
      <xdr:col>55</xdr:col>
      <xdr:colOff>0</xdr:colOff>
      <xdr:row>40</xdr:row>
      <xdr:rowOff>50800</xdr:rowOff>
    </xdr:to>
    <xdr:cxnSp macro="">
      <xdr:nvCxnSpPr>
        <xdr:cNvPr id="134" name="直線コネクタ 133">
          <a:extLst>
            <a:ext uri="{FF2B5EF4-FFF2-40B4-BE49-F238E27FC236}">
              <a16:creationId xmlns:a16="http://schemas.microsoft.com/office/drawing/2014/main" id="{AEBE2E25-333F-4827-A994-FE56ABE8D590}"/>
            </a:ext>
          </a:extLst>
        </xdr:cNvPr>
        <xdr:cNvCxnSpPr/>
      </xdr:nvCxnSpPr>
      <xdr:spPr>
        <a:xfrm>
          <a:off x="9639300" y="690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0</xdr:rowOff>
    </xdr:from>
    <xdr:to>
      <xdr:col>46</xdr:col>
      <xdr:colOff>38100</xdr:colOff>
      <xdr:row>40</xdr:row>
      <xdr:rowOff>101600</xdr:rowOff>
    </xdr:to>
    <xdr:sp macro="" textlink="">
      <xdr:nvSpPr>
        <xdr:cNvPr id="135" name="楕円 134">
          <a:extLst>
            <a:ext uri="{FF2B5EF4-FFF2-40B4-BE49-F238E27FC236}">
              <a16:creationId xmlns:a16="http://schemas.microsoft.com/office/drawing/2014/main" id="{41BE24C5-32CC-4EC5-A8C4-AC5AD2EDACB6}"/>
            </a:ext>
          </a:extLst>
        </xdr:cNvPr>
        <xdr:cNvSpPr/>
      </xdr:nvSpPr>
      <xdr:spPr>
        <a:xfrm>
          <a:off x="8699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50800</xdr:rowOff>
    </xdr:from>
    <xdr:to>
      <xdr:col>50</xdr:col>
      <xdr:colOff>114300</xdr:colOff>
      <xdr:row>40</xdr:row>
      <xdr:rowOff>50800</xdr:rowOff>
    </xdr:to>
    <xdr:cxnSp macro="">
      <xdr:nvCxnSpPr>
        <xdr:cNvPr id="136" name="直線コネクタ 135">
          <a:extLst>
            <a:ext uri="{FF2B5EF4-FFF2-40B4-BE49-F238E27FC236}">
              <a16:creationId xmlns:a16="http://schemas.microsoft.com/office/drawing/2014/main" id="{690E655F-81C8-4924-B686-50EB975A5F59}"/>
            </a:ext>
          </a:extLst>
        </xdr:cNvPr>
        <xdr:cNvCxnSpPr/>
      </xdr:nvCxnSpPr>
      <xdr:spPr>
        <a:xfrm>
          <a:off x="8750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0</xdr:rowOff>
    </xdr:from>
    <xdr:to>
      <xdr:col>41</xdr:col>
      <xdr:colOff>101600</xdr:colOff>
      <xdr:row>40</xdr:row>
      <xdr:rowOff>101600</xdr:rowOff>
    </xdr:to>
    <xdr:sp macro="" textlink="">
      <xdr:nvSpPr>
        <xdr:cNvPr id="137" name="楕円 136">
          <a:extLst>
            <a:ext uri="{FF2B5EF4-FFF2-40B4-BE49-F238E27FC236}">
              <a16:creationId xmlns:a16="http://schemas.microsoft.com/office/drawing/2014/main" id="{DF1E94B3-2927-4806-921A-43E25E7818A5}"/>
            </a:ext>
          </a:extLst>
        </xdr:cNvPr>
        <xdr:cNvSpPr/>
      </xdr:nvSpPr>
      <xdr:spPr>
        <a:xfrm>
          <a:off x="7810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50800</xdr:rowOff>
    </xdr:from>
    <xdr:to>
      <xdr:col>45</xdr:col>
      <xdr:colOff>177800</xdr:colOff>
      <xdr:row>40</xdr:row>
      <xdr:rowOff>50800</xdr:rowOff>
    </xdr:to>
    <xdr:cxnSp macro="">
      <xdr:nvCxnSpPr>
        <xdr:cNvPr id="138" name="直線コネクタ 137">
          <a:extLst>
            <a:ext uri="{FF2B5EF4-FFF2-40B4-BE49-F238E27FC236}">
              <a16:creationId xmlns:a16="http://schemas.microsoft.com/office/drawing/2014/main" id="{B762A702-8943-4D3D-8650-041A02ED359C}"/>
            </a:ext>
          </a:extLst>
        </xdr:cNvPr>
        <xdr:cNvCxnSpPr/>
      </xdr:nvCxnSpPr>
      <xdr:spPr>
        <a:xfrm>
          <a:off x="7861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0</xdr:rowOff>
    </xdr:from>
    <xdr:to>
      <xdr:col>36</xdr:col>
      <xdr:colOff>165100</xdr:colOff>
      <xdr:row>40</xdr:row>
      <xdr:rowOff>101600</xdr:rowOff>
    </xdr:to>
    <xdr:sp macro="" textlink="">
      <xdr:nvSpPr>
        <xdr:cNvPr id="139" name="楕円 138">
          <a:extLst>
            <a:ext uri="{FF2B5EF4-FFF2-40B4-BE49-F238E27FC236}">
              <a16:creationId xmlns:a16="http://schemas.microsoft.com/office/drawing/2014/main" id="{E82D684B-E40F-4662-B0D8-04B7FCC465F3}"/>
            </a:ext>
          </a:extLst>
        </xdr:cNvPr>
        <xdr:cNvSpPr/>
      </xdr:nvSpPr>
      <xdr:spPr>
        <a:xfrm>
          <a:off x="6921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50800</xdr:rowOff>
    </xdr:from>
    <xdr:to>
      <xdr:col>41</xdr:col>
      <xdr:colOff>50800</xdr:colOff>
      <xdr:row>40</xdr:row>
      <xdr:rowOff>50800</xdr:rowOff>
    </xdr:to>
    <xdr:cxnSp macro="">
      <xdr:nvCxnSpPr>
        <xdr:cNvPr id="140" name="直線コネクタ 139">
          <a:extLst>
            <a:ext uri="{FF2B5EF4-FFF2-40B4-BE49-F238E27FC236}">
              <a16:creationId xmlns:a16="http://schemas.microsoft.com/office/drawing/2014/main" id="{792F6269-F123-44AA-8553-1AB5BE32B352}"/>
            </a:ext>
          </a:extLst>
        </xdr:cNvPr>
        <xdr:cNvCxnSpPr/>
      </xdr:nvCxnSpPr>
      <xdr:spPr>
        <a:xfrm>
          <a:off x="6972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A3B57BAF-46DA-4329-8DD9-89338B7450A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5DD85188-9B8D-47E5-8732-D1AFB98589BA}"/>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48277</xdr:rowOff>
    </xdr:from>
    <xdr:ext cx="469744" cy="259045"/>
    <xdr:sp macro="" textlink="">
      <xdr:nvSpPr>
        <xdr:cNvPr id="143" name="n_3aveValue【図書館】&#10;一人当たり面積">
          <a:extLst>
            <a:ext uri="{FF2B5EF4-FFF2-40B4-BE49-F238E27FC236}">
              <a16:creationId xmlns:a16="http://schemas.microsoft.com/office/drawing/2014/main" id="{E19DF95F-7679-491D-B4CA-B26AE20D50B0}"/>
            </a:ext>
          </a:extLst>
        </xdr:cNvPr>
        <xdr:cNvSpPr txBox="1"/>
      </xdr:nvSpPr>
      <xdr:spPr>
        <a:xfrm>
          <a:off x="7626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44" name="n_4aveValue【図書館】&#10;一人当たり面積">
          <a:extLst>
            <a:ext uri="{FF2B5EF4-FFF2-40B4-BE49-F238E27FC236}">
              <a16:creationId xmlns:a16="http://schemas.microsoft.com/office/drawing/2014/main" id="{E624604C-9CAF-493A-8E1E-B4CCBC008027}"/>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92727</xdr:rowOff>
    </xdr:from>
    <xdr:ext cx="469744" cy="259045"/>
    <xdr:sp macro="" textlink="">
      <xdr:nvSpPr>
        <xdr:cNvPr id="145" name="n_1mainValue【図書館】&#10;一人当たり面積">
          <a:extLst>
            <a:ext uri="{FF2B5EF4-FFF2-40B4-BE49-F238E27FC236}">
              <a16:creationId xmlns:a16="http://schemas.microsoft.com/office/drawing/2014/main" id="{E04C949B-785A-4890-BF63-56FE32256E5F}"/>
            </a:ext>
          </a:extLst>
        </xdr:cNvPr>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6" name="n_2mainValue【図書館】&#10;一人当たり面積">
          <a:extLst>
            <a:ext uri="{FF2B5EF4-FFF2-40B4-BE49-F238E27FC236}">
              <a16:creationId xmlns:a16="http://schemas.microsoft.com/office/drawing/2014/main" id="{2747D8E4-B8A2-46FE-A004-5072D70135CE}"/>
            </a:ext>
          </a:extLst>
        </xdr:cNvPr>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7" name="n_3mainValue【図書館】&#10;一人当たり面積">
          <a:extLst>
            <a:ext uri="{FF2B5EF4-FFF2-40B4-BE49-F238E27FC236}">
              <a16:creationId xmlns:a16="http://schemas.microsoft.com/office/drawing/2014/main" id="{93E4B5AE-04DD-49F7-B876-610F3DCC7A9D}"/>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8" name="n_4mainValue【図書館】&#10;一人当たり面積">
          <a:extLst>
            <a:ext uri="{FF2B5EF4-FFF2-40B4-BE49-F238E27FC236}">
              <a16:creationId xmlns:a16="http://schemas.microsoft.com/office/drawing/2014/main" id="{AC5B6C49-052C-4413-B896-51DE9CA67C74}"/>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E6E4D9A-4F66-4B97-830C-2C77E89D10E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682E10B-060B-48BC-A9C6-A739FE190E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1678783-CD77-44E2-B400-EE019DA329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90E5F0F-C006-470D-8D73-3998AC2533F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5B3FC93-4840-45FA-9FC3-5260E0C3243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ABB0843-AC76-4000-BE87-135CF637C10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CAAD75F-7B18-4BED-B9E4-96A1B822313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8C2D595-F454-42AC-BCE3-F16B8CE7ECA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44DCE24-A24C-411E-ADAF-F8ADB22F2A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DC892CB-A418-4EA7-A522-3996D15524F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CC867DA-DC0F-4244-9BE8-6384609D3C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81F37E7B-F83B-460D-B6A0-679BC2CA740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DBFF5D10-9ED0-47E0-8054-0A7D0A7E37A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8BB92C66-731C-41EE-AD08-13E1696A1C8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E884278D-1A5E-429C-9CA5-1967E163307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3A822C6F-50FB-4063-860B-5416B346F2B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BD5A09A-ED0C-4EBB-83E1-00DB4372D88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70E9BBFE-E849-4A6E-AF80-16430AA5BA9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B7C09DE7-670B-41C3-980C-BCE4165F2EE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3C4B533-98D8-4C1F-A0D8-CA831714E88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7709F58B-705B-400B-BE66-1BD4D574EE3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9B45F85-A243-4DE3-8603-0C066FAAC2D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10ABFD6E-A0D2-414B-A884-18E67D6A9AD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AEDE8219-5AF6-4CCD-BAB2-677E4FD33F6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87065645-06BA-4B89-998F-8650BBC38A0E}"/>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E8592B47-3A66-4632-9641-32D861BDEE9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96ED42A-5F0F-4BA5-BFB5-B0D506971FC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C5A9E696-BDCF-400C-9155-71B6B20A8AD1}"/>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645A7E5D-13FD-4FB6-A547-6F39F80D037F}"/>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521BE2BB-DE23-494E-AAE7-4179607D7E97}"/>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90ABC832-A1CA-4091-98E7-A4DF3E5B780F}"/>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5E331D37-DA1D-4881-AF66-F1AF19E6C837}"/>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DFFD0759-F318-4180-B3C0-AE7923BD27BD}"/>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725EAE21-8A60-4B49-8475-8B1891FB0BE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3" name="フローチャート: 判断 182">
          <a:extLst>
            <a:ext uri="{FF2B5EF4-FFF2-40B4-BE49-F238E27FC236}">
              <a16:creationId xmlns:a16="http://schemas.microsoft.com/office/drawing/2014/main" id="{A6AC3100-D56F-40B3-9109-A47B131C7392}"/>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94C153-6DE9-4AE7-8759-4326DC301F7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9C3EC4F-548E-4C5F-AFCD-51C1E6998B5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31098D7-E9DC-4205-AA47-BD5BFB4DE87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5AA66E0-8D1D-444E-941A-A5BA99260B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AD9BA61-AA61-49D8-A2DC-DF6D98D40B5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9" name="楕円 188">
          <a:extLst>
            <a:ext uri="{FF2B5EF4-FFF2-40B4-BE49-F238E27FC236}">
              <a16:creationId xmlns:a16="http://schemas.microsoft.com/office/drawing/2014/main" id="{70F7EBBB-0FAA-42F7-9929-E45C13126CA1}"/>
            </a:ext>
          </a:extLst>
        </xdr:cNvPr>
        <xdr:cNvSpPr/>
      </xdr:nvSpPr>
      <xdr:spPr>
        <a:xfrm>
          <a:off x="4584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135907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195FF785-E101-4C39-95F1-49B962AF773D}"/>
            </a:ext>
          </a:extLst>
        </xdr:cNvPr>
        <xdr:cNvSpPr txBox="1"/>
      </xdr:nvSpPr>
      <xdr:spPr>
        <a:xfrm>
          <a:off x="4673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67310</xdr:rowOff>
    </xdr:from>
    <xdr:to>
      <xdr:col>20</xdr:col>
      <xdr:colOff>38100</xdr:colOff>
      <xdr:row>59</xdr:row>
      <xdr:rowOff>168910</xdr:rowOff>
    </xdr:to>
    <xdr:sp macro="" textlink="">
      <xdr:nvSpPr>
        <xdr:cNvPr id="191" name="楕円 190">
          <a:extLst>
            <a:ext uri="{FF2B5EF4-FFF2-40B4-BE49-F238E27FC236}">
              <a16:creationId xmlns:a16="http://schemas.microsoft.com/office/drawing/2014/main" id="{5FE844B4-4B3E-4593-9EB2-AB5ED91DE02B}"/>
            </a:ext>
          </a:extLst>
        </xdr:cNvPr>
        <xdr:cNvSpPr/>
      </xdr:nvSpPr>
      <xdr:spPr>
        <a:xfrm>
          <a:off x="3746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118110</xdr:rowOff>
    </xdr:from>
    <xdr:to>
      <xdr:col>24</xdr:col>
      <xdr:colOff>63500</xdr:colOff>
      <xdr:row>59</xdr:row>
      <xdr:rowOff>163830</xdr:rowOff>
    </xdr:to>
    <xdr:cxnSp macro="">
      <xdr:nvCxnSpPr>
        <xdr:cNvPr id="192" name="直線コネクタ 191">
          <a:extLst>
            <a:ext uri="{FF2B5EF4-FFF2-40B4-BE49-F238E27FC236}">
              <a16:creationId xmlns:a16="http://schemas.microsoft.com/office/drawing/2014/main" id="{CF6111B2-494D-44CF-8DFD-70528510FFF6}"/>
            </a:ext>
          </a:extLst>
        </xdr:cNvPr>
        <xdr:cNvCxnSpPr/>
      </xdr:nvCxnSpPr>
      <xdr:spPr>
        <a:xfrm>
          <a:off x="3797300" y="10233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23495</xdr:rowOff>
    </xdr:from>
    <xdr:to>
      <xdr:col>15</xdr:col>
      <xdr:colOff>101600</xdr:colOff>
      <xdr:row>59</xdr:row>
      <xdr:rowOff>125095</xdr:rowOff>
    </xdr:to>
    <xdr:sp macro="" textlink="">
      <xdr:nvSpPr>
        <xdr:cNvPr id="193" name="楕円 192">
          <a:extLst>
            <a:ext uri="{FF2B5EF4-FFF2-40B4-BE49-F238E27FC236}">
              <a16:creationId xmlns:a16="http://schemas.microsoft.com/office/drawing/2014/main" id="{2488567E-03A3-4E06-8A79-EAA777D8E0C0}"/>
            </a:ext>
          </a:extLst>
        </xdr:cNvPr>
        <xdr:cNvSpPr/>
      </xdr:nvSpPr>
      <xdr:spPr>
        <a:xfrm>
          <a:off x="2857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74295</xdr:rowOff>
    </xdr:from>
    <xdr:to>
      <xdr:col>19</xdr:col>
      <xdr:colOff>177800</xdr:colOff>
      <xdr:row>59</xdr:row>
      <xdr:rowOff>118110</xdr:rowOff>
    </xdr:to>
    <xdr:cxnSp macro="">
      <xdr:nvCxnSpPr>
        <xdr:cNvPr id="194" name="直線コネクタ 193">
          <a:extLst>
            <a:ext uri="{FF2B5EF4-FFF2-40B4-BE49-F238E27FC236}">
              <a16:creationId xmlns:a16="http://schemas.microsoft.com/office/drawing/2014/main" id="{8974F329-947C-442C-B880-EF15A38633A9}"/>
            </a:ext>
          </a:extLst>
        </xdr:cNvPr>
        <xdr:cNvCxnSpPr/>
      </xdr:nvCxnSpPr>
      <xdr:spPr>
        <a:xfrm>
          <a:off x="2908300" y="101898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147320</xdr:rowOff>
    </xdr:from>
    <xdr:to>
      <xdr:col>10</xdr:col>
      <xdr:colOff>165100</xdr:colOff>
      <xdr:row>59</xdr:row>
      <xdr:rowOff>77470</xdr:rowOff>
    </xdr:to>
    <xdr:sp macro="" textlink="">
      <xdr:nvSpPr>
        <xdr:cNvPr id="195" name="楕円 194">
          <a:extLst>
            <a:ext uri="{FF2B5EF4-FFF2-40B4-BE49-F238E27FC236}">
              <a16:creationId xmlns:a16="http://schemas.microsoft.com/office/drawing/2014/main" id="{CA14E140-52EA-468A-8E98-738B9A63F433}"/>
            </a:ext>
          </a:extLst>
        </xdr:cNvPr>
        <xdr:cNvSpPr/>
      </xdr:nvSpPr>
      <xdr:spPr>
        <a:xfrm>
          <a:off x="1968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26670</xdr:rowOff>
    </xdr:from>
    <xdr:to>
      <xdr:col>15</xdr:col>
      <xdr:colOff>50800</xdr:colOff>
      <xdr:row>59</xdr:row>
      <xdr:rowOff>74295</xdr:rowOff>
    </xdr:to>
    <xdr:cxnSp macro="">
      <xdr:nvCxnSpPr>
        <xdr:cNvPr id="196" name="直線コネクタ 195">
          <a:extLst>
            <a:ext uri="{FF2B5EF4-FFF2-40B4-BE49-F238E27FC236}">
              <a16:creationId xmlns:a16="http://schemas.microsoft.com/office/drawing/2014/main" id="{D7B4B0E0-810D-40C9-B30E-824AAD7A3AA5}"/>
            </a:ext>
          </a:extLst>
        </xdr:cNvPr>
        <xdr:cNvCxnSpPr/>
      </xdr:nvCxnSpPr>
      <xdr:spPr>
        <a:xfrm>
          <a:off x="2019300" y="101422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101600</xdr:rowOff>
    </xdr:from>
    <xdr:to>
      <xdr:col>6</xdr:col>
      <xdr:colOff>38100</xdr:colOff>
      <xdr:row>59</xdr:row>
      <xdr:rowOff>31750</xdr:rowOff>
    </xdr:to>
    <xdr:sp macro="" textlink="">
      <xdr:nvSpPr>
        <xdr:cNvPr id="197" name="楕円 196">
          <a:extLst>
            <a:ext uri="{FF2B5EF4-FFF2-40B4-BE49-F238E27FC236}">
              <a16:creationId xmlns:a16="http://schemas.microsoft.com/office/drawing/2014/main" id="{D9F9E6E8-A8AA-4D01-AD3A-DDEB24241262}"/>
            </a:ext>
          </a:extLst>
        </xdr:cNvPr>
        <xdr:cNvSpPr/>
      </xdr:nvSpPr>
      <xdr:spPr>
        <a:xfrm>
          <a:off x="1079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152400</xdr:rowOff>
    </xdr:from>
    <xdr:to>
      <xdr:col>10</xdr:col>
      <xdr:colOff>114300</xdr:colOff>
      <xdr:row>59</xdr:row>
      <xdr:rowOff>26670</xdr:rowOff>
    </xdr:to>
    <xdr:cxnSp macro="">
      <xdr:nvCxnSpPr>
        <xdr:cNvPr id="198" name="直線コネクタ 197">
          <a:extLst>
            <a:ext uri="{FF2B5EF4-FFF2-40B4-BE49-F238E27FC236}">
              <a16:creationId xmlns:a16="http://schemas.microsoft.com/office/drawing/2014/main" id="{FA81B8A9-C97E-4ED6-9903-284BC62E8502}"/>
            </a:ext>
          </a:extLst>
        </xdr:cNvPr>
        <xdr:cNvCxnSpPr/>
      </xdr:nvCxnSpPr>
      <xdr:spPr>
        <a:xfrm>
          <a:off x="1130300" y="10096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60623643-CB8C-4B7F-BEB5-2C9FE8DE20FA}"/>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96A599F4-3660-44A0-BA3C-D73977BCFF3E}"/>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C20118C0-646A-4366-BDAD-429F2DD14CDC}"/>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2" name="n_4aveValue【体育館・プール】&#10;有形固定資産減価償却率">
          <a:extLst>
            <a:ext uri="{FF2B5EF4-FFF2-40B4-BE49-F238E27FC236}">
              <a16:creationId xmlns:a16="http://schemas.microsoft.com/office/drawing/2014/main" id="{3A724D11-A1E8-4A49-82E7-CD30F29E4D5B}"/>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13987</xdr:rowOff>
    </xdr:from>
    <xdr:ext cx="405111" cy="259045"/>
    <xdr:sp macro="" textlink="">
      <xdr:nvSpPr>
        <xdr:cNvPr id="203" name="n_1mainValue【体育館・プール】&#10;有形固定資産減価償却率">
          <a:extLst>
            <a:ext uri="{FF2B5EF4-FFF2-40B4-BE49-F238E27FC236}">
              <a16:creationId xmlns:a16="http://schemas.microsoft.com/office/drawing/2014/main" id="{9CB09D09-ED77-4AAD-98F2-53BE44D0E89E}"/>
            </a:ext>
          </a:extLst>
        </xdr:cNvPr>
        <xdr:cNvSpPr txBox="1"/>
      </xdr:nvSpPr>
      <xdr:spPr>
        <a:xfrm>
          <a:off x="35820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141622</xdr:rowOff>
    </xdr:from>
    <xdr:ext cx="405111" cy="259045"/>
    <xdr:sp macro="" textlink="">
      <xdr:nvSpPr>
        <xdr:cNvPr id="204" name="n_2mainValue【体育館・プール】&#10;有形固定資産減価償却率">
          <a:extLst>
            <a:ext uri="{FF2B5EF4-FFF2-40B4-BE49-F238E27FC236}">
              <a16:creationId xmlns:a16="http://schemas.microsoft.com/office/drawing/2014/main" id="{E619DBA7-9B23-44B8-B1D3-236E8EDD22DE}"/>
            </a:ext>
          </a:extLst>
        </xdr:cNvPr>
        <xdr:cNvSpPr txBox="1"/>
      </xdr:nvSpPr>
      <xdr:spPr>
        <a:xfrm>
          <a:off x="2705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93997</xdr:rowOff>
    </xdr:from>
    <xdr:ext cx="405111" cy="259045"/>
    <xdr:sp macro="" textlink="">
      <xdr:nvSpPr>
        <xdr:cNvPr id="205" name="n_3mainValue【体育館・プール】&#10;有形固定資産減価償却率">
          <a:extLst>
            <a:ext uri="{FF2B5EF4-FFF2-40B4-BE49-F238E27FC236}">
              <a16:creationId xmlns:a16="http://schemas.microsoft.com/office/drawing/2014/main" id="{17C3B8E4-ACDD-40DE-BA4B-D3670CC95951}"/>
            </a:ext>
          </a:extLst>
        </xdr:cNvPr>
        <xdr:cNvSpPr txBox="1"/>
      </xdr:nvSpPr>
      <xdr:spPr>
        <a:xfrm>
          <a:off x="1816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206" name="n_4mainValue【体育館・プール】&#10;有形固定資産減価償却率">
          <a:extLst>
            <a:ext uri="{FF2B5EF4-FFF2-40B4-BE49-F238E27FC236}">
              <a16:creationId xmlns:a16="http://schemas.microsoft.com/office/drawing/2014/main" id="{EB98AFAB-AEBF-4FA9-BEAB-54418421C150}"/>
            </a:ext>
          </a:extLst>
        </xdr:cNvPr>
        <xdr:cNvSpPr txBox="1"/>
      </xdr:nvSpPr>
      <xdr:spPr>
        <a:xfrm>
          <a:off x="927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7F32872-460F-44A2-92EF-263ABCAA8F1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094929E-0CBA-44FD-B09F-733F090409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A791A92-BF20-445C-8AF6-CCF05AA53F1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C782803-119D-4232-BF1E-3F86FDB012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201A771-4928-4E2B-9930-0B4872023F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4F7C437-5939-433D-B6FC-82289585F58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A71D492-5FEF-4F24-9985-9FC2F3547A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7072348-1AAA-4971-A861-24BA5198B3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07E1AAD-5A7F-42BB-BB0B-6593FA7456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90B9E4C-93E8-4221-BE4D-5602EEFDD6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C317E95-5D4F-4B21-8457-365784FDAD1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9291502C-CED3-4C65-8E84-341ED63B0FF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6626D6F-A016-4E45-B20A-8076CC130B1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C4615A51-A40D-415D-9A2E-0955A8AE24F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F4B81C3-B8E0-4394-B0F0-929AF4AE965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BF59EA13-8FC8-4B4A-AF6A-F3EEAF264D9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55A497C-A7D7-4592-B638-44FC331A5A0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1029F501-03DE-456A-AB4C-D413636BF70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FCBDAC7-28F1-48EC-8D7C-A0B3C44FAA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2D77C7EC-3C52-4E27-95F9-43AEC9AF888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B269558-D75A-48B8-B9FD-CC4D16D38E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66C59DFF-6F05-4527-958D-18DE6FD204A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962AB71D-D170-4013-9717-C9436F1F7E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93E7BF31-8E86-4C62-990D-B9E07E64CAC1}"/>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2D0B6F22-30D8-4E25-B27C-82A5B9FE1763}"/>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7A301AAD-6FAF-430D-8437-B2E686E5CB46}"/>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6C707351-8A04-49D4-9142-DD8A7DDE3A07}"/>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37AAC4C3-1424-4131-A401-634933FDE431}"/>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4F5536C1-B62C-496C-9FCB-6A346EE05963}"/>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2E0521D8-35F0-4B6C-9657-574ACA800BAF}"/>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DACED669-F179-4412-9B53-7D89DE00B7FC}"/>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9A8F77C5-BDE3-4FF5-AD99-E110C6545115}"/>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9" name="フローチャート: 判断 238">
          <a:extLst>
            <a:ext uri="{FF2B5EF4-FFF2-40B4-BE49-F238E27FC236}">
              <a16:creationId xmlns:a16="http://schemas.microsoft.com/office/drawing/2014/main" id="{285C54C5-6630-4B43-82B1-5488357F33EC}"/>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40" name="フローチャート: 判断 239">
          <a:extLst>
            <a:ext uri="{FF2B5EF4-FFF2-40B4-BE49-F238E27FC236}">
              <a16:creationId xmlns:a16="http://schemas.microsoft.com/office/drawing/2014/main" id="{4360D956-A9A7-4D8A-BA3F-272DAA04C27E}"/>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079A9B-A957-4B49-ABA1-90A3AFEAF5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9EC6977-C235-4092-BF15-9CCFCF8756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664F4B8-AF3D-4301-B12A-AAD0EA3DC1D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14C6A3C-B152-45C5-B96C-D9CE256BA6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7C58925-7FDF-4717-B8D5-2FBF7291DCA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27305</xdr:rowOff>
    </xdr:from>
    <xdr:to>
      <xdr:col>55</xdr:col>
      <xdr:colOff>50800</xdr:colOff>
      <xdr:row>63</xdr:row>
      <xdr:rowOff>128905</xdr:rowOff>
    </xdr:to>
    <xdr:sp macro="" textlink="">
      <xdr:nvSpPr>
        <xdr:cNvPr id="246" name="楕円 245">
          <a:extLst>
            <a:ext uri="{FF2B5EF4-FFF2-40B4-BE49-F238E27FC236}">
              <a16:creationId xmlns:a16="http://schemas.microsoft.com/office/drawing/2014/main" id="{66C0C6F9-9297-40A7-A744-EE4BA0DF4A26}"/>
            </a:ext>
          </a:extLst>
        </xdr:cNvPr>
        <xdr:cNvSpPr/>
      </xdr:nvSpPr>
      <xdr:spPr>
        <a:xfrm>
          <a:off x="104267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113682</xdr:rowOff>
    </xdr:from>
    <xdr:ext cx="469744" cy="259045"/>
    <xdr:sp macro="" textlink="">
      <xdr:nvSpPr>
        <xdr:cNvPr id="247" name="【体育館・プール】&#10;一人当たり面積該当値テキスト">
          <a:extLst>
            <a:ext uri="{FF2B5EF4-FFF2-40B4-BE49-F238E27FC236}">
              <a16:creationId xmlns:a16="http://schemas.microsoft.com/office/drawing/2014/main" id="{765281AD-6573-4305-BE42-7DF4FA2F313A}"/>
            </a:ext>
          </a:extLst>
        </xdr:cNvPr>
        <xdr:cNvSpPr txBox="1"/>
      </xdr:nvSpPr>
      <xdr:spPr>
        <a:xfrm>
          <a:off x="10515600" y="1074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27305</xdr:rowOff>
    </xdr:from>
    <xdr:to>
      <xdr:col>50</xdr:col>
      <xdr:colOff>165100</xdr:colOff>
      <xdr:row>63</xdr:row>
      <xdr:rowOff>128905</xdr:rowOff>
    </xdr:to>
    <xdr:sp macro="" textlink="">
      <xdr:nvSpPr>
        <xdr:cNvPr id="248" name="楕円 247">
          <a:extLst>
            <a:ext uri="{FF2B5EF4-FFF2-40B4-BE49-F238E27FC236}">
              <a16:creationId xmlns:a16="http://schemas.microsoft.com/office/drawing/2014/main" id="{13D4864D-8EA8-4B5E-9714-D0A4EEF4E6AB}"/>
            </a:ext>
          </a:extLst>
        </xdr:cNvPr>
        <xdr:cNvSpPr/>
      </xdr:nvSpPr>
      <xdr:spPr>
        <a:xfrm>
          <a:off x="9588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78105</xdr:rowOff>
    </xdr:from>
    <xdr:to>
      <xdr:col>55</xdr:col>
      <xdr:colOff>0</xdr:colOff>
      <xdr:row>63</xdr:row>
      <xdr:rowOff>78105</xdr:rowOff>
    </xdr:to>
    <xdr:cxnSp macro="">
      <xdr:nvCxnSpPr>
        <xdr:cNvPr id="249" name="直線コネクタ 248">
          <a:extLst>
            <a:ext uri="{FF2B5EF4-FFF2-40B4-BE49-F238E27FC236}">
              <a16:creationId xmlns:a16="http://schemas.microsoft.com/office/drawing/2014/main" id="{9824F58E-3BC2-4BC2-98D1-973376EAF2D4}"/>
            </a:ext>
          </a:extLst>
        </xdr:cNvPr>
        <xdr:cNvCxnSpPr/>
      </xdr:nvCxnSpPr>
      <xdr:spPr>
        <a:xfrm>
          <a:off x="9639300" y="10879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27305</xdr:rowOff>
    </xdr:from>
    <xdr:to>
      <xdr:col>46</xdr:col>
      <xdr:colOff>38100</xdr:colOff>
      <xdr:row>63</xdr:row>
      <xdr:rowOff>128905</xdr:rowOff>
    </xdr:to>
    <xdr:sp macro="" textlink="">
      <xdr:nvSpPr>
        <xdr:cNvPr id="250" name="楕円 249">
          <a:extLst>
            <a:ext uri="{FF2B5EF4-FFF2-40B4-BE49-F238E27FC236}">
              <a16:creationId xmlns:a16="http://schemas.microsoft.com/office/drawing/2014/main" id="{0D5EA41D-5A66-4895-9A7B-DA5CF90B5B87}"/>
            </a:ext>
          </a:extLst>
        </xdr:cNvPr>
        <xdr:cNvSpPr/>
      </xdr:nvSpPr>
      <xdr:spPr>
        <a:xfrm>
          <a:off x="8699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78105</xdr:rowOff>
    </xdr:from>
    <xdr:to>
      <xdr:col>50</xdr:col>
      <xdr:colOff>114300</xdr:colOff>
      <xdr:row>63</xdr:row>
      <xdr:rowOff>78105</xdr:rowOff>
    </xdr:to>
    <xdr:cxnSp macro="">
      <xdr:nvCxnSpPr>
        <xdr:cNvPr id="251" name="直線コネクタ 250">
          <a:extLst>
            <a:ext uri="{FF2B5EF4-FFF2-40B4-BE49-F238E27FC236}">
              <a16:creationId xmlns:a16="http://schemas.microsoft.com/office/drawing/2014/main" id="{FE1DEA2F-BF0E-46F9-B0DC-AFA9A9700202}"/>
            </a:ext>
          </a:extLst>
        </xdr:cNvPr>
        <xdr:cNvCxnSpPr/>
      </xdr:nvCxnSpPr>
      <xdr:spPr>
        <a:xfrm>
          <a:off x="8750300" y="10879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27305</xdr:rowOff>
    </xdr:from>
    <xdr:to>
      <xdr:col>41</xdr:col>
      <xdr:colOff>101600</xdr:colOff>
      <xdr:row>63</xdr:row>
      <xdr:rowOff>128905</xdr:rowOff>
    </xdr:to>
    <xdr:sp macro="" textlink="">
      <xdr:nvSpPr>
        <xdr:cNvPr id="252" name="楕円 251">
          <a:extLst>
            <a:ext uri="{FF2B5EF4-FFF2-40B4-BE49-F238E27FC236}">
              <a16:creationId xmlns:a16="http://schemas.microsoft.com/office/drawing/2014/main" id="{BCA65AF0-7F55-4FC9-B883-FAEE670944E1}"/>
            </a:ext>
          </a:extLst>
        </xdr:cNvPr>
        <xdr:cNvSpPr/>
      </xdr:nvSpPr>
      <xdr:spPr>
        <a:xfrm>
          <a:off x="7810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78105</xdr:rowOff>
    </xdr:from>
    <xdr:to>
      <xdr:col>45</xdr:col>
      <xdr:colOff>177800</xdr:colOff>
      <xdr:row>63</xdr:row>
      <xdr:rowOff>78105</xdr:rowOff>
    </xdr:to>
    <xdr:cxnSp macro="">
      <xdr:nvCxnSpPr>
        <xdr:cNvPr id="253" name="直線コネクタ 252">
          <a:extLst>
            <a:ext uri="{FF2B5EF4-FFF2-40B4-BE49-F238E27FC236}">
              <a16:creationId xmlns:a16="http://schemas.microsoft.com/office/drawing/2014/main" id="{51FCF42C-9B03-45EC-892B-2BDB2EB81E86}"/>
            </a:ext>
          </a:extLst>
        </xdr:cNvPr>
        <xdr:cNvCxnSpPr/>
      </xdr:nvCxnSpPr>
      <xdr:spPr>
        <a:xfrm>
          <a:off x="7861300" y="10879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27305</xdr:rowOff>
    </xdr:from>
    <xdr:to>
      <xdr:col>36</xdr:col>
      <xdr:colOff>165100</xdr:colOff>
      <xdr:row>63</xdr:row>
      <xdr:rowOff>128905</xdr:rowOff>
    </xdr:to>
    <xdr:sp macro="" textlink="">
      <xdr:nvSpPr>
        <xdr:cNvPr id="254" name="楕円 253">
          <a:extLst>
            <a:ext uri="{FF2B5EF4-FFF2-40B4-BE49-F238E27FC236}">
              <a16:creationId xmlns:a16="http://schemas.microsoft.com/office/drawing/2014/main" id="{F7EE536A-544B-4E43-8B9E-389700FCEF22}"/>
            </a:ext>
          </a:extLst>
        </xdr:cNvPr>
        <xdr:cNvSpPr/>
      </xdr:nvSpPr>
      <xdr:spPr>
        <a:xfrm>
          <a:off x="6921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78105</xdr:rowOff>
    </xdr:from>
    <xdr:to>
      <xdr:col>41</xdr:col>
      <xdr:colOff>50800</xdr:colOff>
      <xdr:row>63</xdr:row>
      <xdr:rowOff>78105</xdr:rowOff>
    </xdr:to>
    <xdr:cxnSp macro="">
      <xdr:nvCxnSpPr>
        <xdr:cNvPr id="255" name="直線コネクタ 254">
          <a:extLst>
            <a:ext uri="{FF2B5EF4-FFF2-40B4-BE49-F238E27FC236}">
              <a16:creationId xmlns:a16="http://schemas.microsoft.com/office/drawing/2014/main" id="{D87CFE9B-5C11-4DA2-B334-46BD89E35478}"/>
            </a:ext>
          </a:extLst>
        </xdr:cNvPr>
        <xdr:cNvCxnSpPr/>
      </xdr:nvCxnSpPr>
      <xdr:spPr>
        <a:xfrm>
          <a:off x="6972300" y="10879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F269ABCA-A382-4BA5-A12D-08558A9BACAD}"/>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58EE7E8-CB63-42F5-9B13-97EC0959C3A3}"/>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8" name="n_3aveValue【体育館・プール】&#10;一人当たり面積">
          <a:extLst>
            <a:ext uri="{FF2B5EF4-FFF2-40B4-BE49-F238E27FC236}">
              <a16:creationId xmlns:a16="http://schemas.microsoft.com/office/drawing/2014/main" id="{1A6FE1C7-7DC3-43CC-B986-A5E66753C4F4}"/>
            </a:ext>
          </a:extLst>
        </xdr:cNvPr>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9" name="n_4aveValue【体育館・プール】&#10;一人当たり面積">
          <a:extLst>
            <a:ext uri="{FF2B5EF4-FFF2-40B4-BE49-F238E27FC236}">
              <a16:creationId xmlns:a16="http://schemas.microsoft.com/office/drawing/2014/main" id="{03AD1850-5F0A-429E-8738-C334A3890C8D}"/>
            </a:ext>
          </a:extLst>
        </xdr:cNvPr>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120032</xdr:rowOff>
    </xdr:from>
    <xdr:ext cx="469744" cy="259045"/>
    <xdr:sp macro="" textlink="">
      <xdr:nvSpPr>
        <xdr:cNvPr id="260" name="n_1mainValue【体育館・プール】&#10;一人当たり面積">
          <a:extLst>
            <a:ext uri="{FF2B5EF4-FFF2-40B4-BE49-F238E27FC236}">
              <a16:creationId xmlns:a16="http://schemas.microsoft.com/office/drawing/2014/main" id="{C080F00E-0F23-48A7-8977-49DF2233EF73}"/>
            </a:ext>
          </a:extLst>
        </xdr:cNvPr>
        <xdr:cNvSpPr txBox="1"/>
      </xdr:nvSpPr>
      <xdr:spPr>
        <a:xfrm>
          <a:off x="939172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120032</xdr:rowOff>
    </xdr:from>
    <xdr:ext cx="469744" cy="259045"/>
    <xdr:sp macro="" textlink="">
      <xdr:nvSpPr>
        <xdr:cNvPr id="261" name="n_2mainValue【体育館・プール】&#10;一人当たり面積">
          <a:extLst>
            <a:ext uri="{FF2B5EF4-FFF2-40B4-BE49-F238E27FC236}">
              <a16:creationId xmlns:a16="http://schemas.microsoft.com/office/drawing/2014/main" id="{A4F8D7AE-2693-4348-89A7-BD357371FFB4}"/>
            </a:ext>
          </a:extLst>
        </xdr:cNvPr>
        <xdr:cNvSpPr txBox="1"/>
      </xdr:nvSpPr>
      <xdr:spPr>
        <a:xfrm>
          <a:off x="851542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120032</xdr:rowOff>
    </xdr:from>
    <xdr:ext cx="469744" cy="259045"/>
    <xdr:sp macro="" textlink="">
      <xdr:nvSpPr>
        <xdr:cNvPr id="262" name="n_3mainValue【体育館・プール】&#10;一人当たり面積">
          <a:extLst>
            <a:ext uri="{FF2B5EF4-FFF2-40B4-BE49-F238E27FC236}">
              <a16:creationId xmlns:a16="http://schemas.microsoft.com/office/drawing/2014/main" id="{9BA07A0D-28FC-4DEB-B4E9-3B16718733EF}"/>
            </a:ext>
          </a:extLst>
        </xdr:cNvPr>
        <xdr:cNvSpPr txBox="1"/>
      </xdr:nvSpPr>
      <xdr:spPr>
        <a:xfrm>
          <a:off x="762642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120032</xdr:rowOff>
    </xdr:from>
    <xdr:ext cx="469744" cy="259045"/>
    <xdr:sp macro="" textlink="">
      <xdr:nvSpPr>
        <xdr:cNvPr id="263" name="n_4mainValue【体育館・プール】&#10;一人当たり面積">
          <a:extLst>
            <a:ext uri="{FF2B5EF4-FFF2-40B4-BE49-F238E27FC236}">
              <a16:creationId xmlns:a16="http://schemas.microsoft.com/office/drawing/2014/main" id="{92688291-226C-4A00-ABE5-B59639905A0A}"/>
            </a:ext>
          </a:extLst>
        </xdr:cNvPr>
        <xdr:cNvSpPr txBox="1"/>
      </xdr:nvSpPr>
      <xdr:spPr>
        <a:xfrm>
          <a:off x="673742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2B79F0E-D404-43EF-81DF-0CA3A56FC6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7E55732-4DA9-42E6-BDDC-F9047055A15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1F7741A-75D1-4B12-A818-5B6DF34595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D2F2C0A-2245-4944-8DE8-E38659FB104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7361E80-8009-4917-B3E1-4B9409ED717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1E57D8E-A301-4EFE-A05D-5CD68BC5851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A07AFAF-BD65-4061-A5A2-8042CF0CC30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8EFE7F1-BC1A-467E-8F2C-CFC41698FA4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4C04CF5-F9E2-46D2-A241-5F7FACBB8C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6E0C6C7-8AD1-49CF-9431-8A7CE0F5A7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5E10E8B-4B64-41A1-94CF-61CD5CC0FFA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44A8E42-FD15-4878-B9D1-3612FEE2FC8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091E9B3-05CD-496D-9AB8-25DE4DA899C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A2A0B0D-E55E-430C-B9D4-31AEBC0E745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F24D463-3374-4575-BB95-4E445B080BA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A6AA912-1B55-418F-A3A4-45785F2110C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9BB1E96-CAC5-40DA-8C5B-4B4ABE8F0F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B69EBC9-0B56-47B1-91AB-088ABFA5A4F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B2D0969-FDC6-4170-A706-1680F53BE7D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0543DB8-7CCC-4183-9666-30D66E628D3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B0DEAAA3-D197-4AC6-9B29-E195CE452B35}"/>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2B7180A-A898-4794-8F19-70088CBCBF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F175FEBA-6D6E-48B6-9506-54775E3FE9C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6F03E027-B321-4998-AF47-5F6E7F334F4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5750D95F-BAD0-4DC6-BAA0-A332BD8A1455}"/>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7F6A09E1-050E-4848-A2E3-0A5FC18D03DB}"/>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C3436A43-A83A-4C6C-A277-6B27701AFB6C}"/>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5B171E90-D8B2-4B18-BED8-ED8BD17F13B5}"/>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924460D-46E1-4FB3-831A-680700D5AB8A}"/>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EED323C3-6FA4-48AD-B2D0-8E56C747B3D6}"/>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DEE4C6E6-DEA4-4ED8-BD35-EEE46A395E68}"/>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17DF376D-CA82-4E32-8C1B-7ACC5687E153}"/>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97789</xdr:rowOff>
    </xdr:from>
    <xdr:to>
      <xdr:col>10</xdr:col>
      <xdr:colOff>165100</xdr:colOff>
      <xdr:row>82</xdr:row>
      <xdr:rowOff>27939</xdr:rowOff>
    </xdr:to>
    <xdr:sp macro="" textlink="">
      <xdr:nvSpPr>
        <xdr:cNvPr id="296" name="フローチャート: 判断 295">
          <a:extLst>
            <a:ext uri="{FF2B5EF4-FFF2-40B4-BE49-F238E27FC236}">
              <a16:creationId xmlns:a16="http://schemas.microsoft.com/office/drawing/2014/main" id="{7F177590-987B-4139-83B5-1730928EB405}"/>
            </a:ext>
          </a:extLst>
        </xdr:cNvPr>
        <xdr:cNvSpPr/>
      </xdr:nvSpPr>
      <xdr:spPr>
        <a:xfrm>
          <a:off x="1968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85089</xdr:rowOff>
    </xdr:from>
    <xdr:to>
      <xdr:col>6</xdr:col>
      <xdr:colOff>38100</xdr:colOff>
      <xdr:row>82</xdr:row>
      <xdr:rowOff>15239</xdr:rowOff>
    </xdr:to>
    <xdr:sp macro="" textlink="">
      <xdr:nvSpPr>
        <xdr:cNvPr id="297" name="フローチャート: 判断 296">
          <a:extLst>
            <a:ext uri="{FF2B5EF4-FFF2-40B4-BE49-F238E27FC236}">
              <a16:creationId xmlns:a16="http://schemas.microsoft.com/office/drawing/2014/main" id="{E0D1ECDD-5529-4B54-94BE-C7A726F9263F}"/>
            </a:ext>
          </a:extLst>
        </xdr:cNvPr>
        <xdr:cNvSpPr/>
      </xdr:nvSpPr>
      <xdr:spPr>
        <a:xfrm>
          <a:off x="1079500" y="139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78C269F-C9FE-43E1-86A1-971BD83CE28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58FD0E4-FAAE-4D08-B807-27F8E192BE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B530FEA-D7ED-49F9-916E-1A44BA6E06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FAD5FBF-0574-4EF6-AC28-68DFA66FBFB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3B0C1D8-588D-40F6-A3BB-645C7F7F4CE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149861</xdr:rowOff>
    </xdr:from>
    <xdr:to>
      <xdr:col>24</xdr:col>
      <xdr:colOff>114300</xdr:colOff>
      <xdr:row>83</xdr:row>
      <xdr:rowOff>80011</xdr:rowOff>
    </xdr:to>
    <xdr:sp macro="" textlink="">
      <xdr:nvSpPr>
        <xdr:cNvPr id="303" name="楕円 302">
          <a:extLst>
            <a:ext uri="{FF2B5EF4-FFF2-40B4-BE49-F238E27FC236}">
              <a16:creationId xmlns:a16="http://schemas.microsoft.com/office/drawing/2014/main" id="{8DC7CEFF-65C6-401B-B837-6DE2D612A914}"/>
            </a:ext>
          </a:extLst>
        </xdr:cNvPr>
        <xdr:cNvSpPr/>
      </xdr:nvSpPr>
      <xdr:spPr>
        <a:xfrm>
          <a:off x="4584700" y="142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128288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2BBB350-1D51-4062-B541-70D4902FA5D5}"/>
            </a:ext>
          </a:extLst>
        </xdr:cNvPr>
        <xdr:cNvSpPr txBox="1"/>
      </xdr:nvSpPr>
      <xdr:spPr>
        <a:xfrm>
          <a:off x="4673600"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133350</xdr:rowOff>
    </xdr:from>
    <xdr:to>
      <xdr:col>20</xdr:col>
      <xdr:colOff>38100</xdr:colOff>
      <xdr:row>83</xdr:row>
      <xdr:rowOff>63500</xdr:rowOff>
    </xdr:to>
    <xdr:sp macro="" textlink="">
      <xdr:nvSpPr>
        <xdr:cNvPr id="305" name="楕円 304">
          <a:extLst>
            <a:ext uri="{FF2B5EF4-FFF2-40B4-BE49-F238E27FC236}">
              <a16:creationId xmlns:a16="http://schemas.microsoft.com/office/drawing/2014/main" id="{789DD02C-A8E1-44F5-8A9F-4E51DF9D996B}"/>
            </a:ext>
          </a:extLst>
        </xdr:cNvPr>
        <xdr:cNvSpPr/>
      </xdr:nvSpPr>
      <xdr:spPr>
        <a:xfrm>
          <a:off x="37465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12700</xdr:rowOff>
    </xdr:from>
    <xdr:to>
      <xdr:col>24</xdr:col>
      <xdr:colOff>63500</xdr:colOff>
      <xdr:row>83</xdr:row>
      <xdr:rowOff>29211</xdr:rowOff>
    </xdr:to>
    <xdr:cxnSp macro="">
      <xdr:nvCxnSpPr>
        <xdr:cNvPr id="306" name="直線コネクタ 305">
          <a:extLst>
            <a:ext uri="{FF2B5EF4-FFF2-40B4-BE49-F238E27FC236}">
              <a16:creationId xmlns:a16="http://schemas.microsoft.com/office/drawing/2014/main" id="{569DB1F7-C305-4890-9266-81C59A759121}"/>
            </a:ext>
          </a:extLst>
        </xdr:cNvPr>
        <xdr:cNvCxnSpPr/>
      </xdr:nvCxnSpPr>
      <xdr:spPr>
        <a:xfrm>
          <a:off x="3797300" y="14243050"/>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119380</xdr:rowOff>
    </xdr:from>
    <xdr:to>
      <xdr:col>15</xdr:col>
      <xdr:colOff>101600</xdr:colOff>
      <xdr:row>83</xdr:row>
      <xdr:rowOff>49530</xdr:rowOff>
    </xdr:to>
    <xdr:sp macro="" textlink="">
      <xdr:nvSpPr>
        <xdr:cNvPr id="307" name="楕円 306">
          <a:extLst>
            <a:ext uri="{FF2B5EF4-FFF2-40B4-BE49-F238E27FC236}">
              <a16:creationId xmlns:a16="http://schemas.microsoft.com/office/drawing/2014/main" id="{6B2E4116-4E3A-49BA-BDFF-F9D8C1D0FAF7}"/>
            </a:ext>
          </a:extLst>
        </xdr:cNvPr>
        <xdr:cNvSpPr/>
      </xdr:nvSpPr>
      <xdr:spPr>
        <a:xfrm>
          <a:off x="28575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170180</xdr:rowOff>
    </xdr:from>
    <xdr:to>
      <xdr:col>19</xdr:col>
      <xdr:colOff>177800</xdr:colOff>
      <xdr:row>83</xdr:row>
      <xdr:rowOff>12700</xdr:rowOff>
    </xdr:to>
    <xdr:cxnSp macro="">
      <xdr:nvCxnSpPr>
        <xdr:cNvPr id="308" name="直線コネクタ 307">
          <a:extLst>
            <a:ext uri="{FF2B5EF4-FFF2-40B4-BE49-F238E27FC236}">
              <a16:creationId xmlns:a16="http://schemas.microsoft.com/office/drawing/2014/main" id="{3C452571-D012-4548-84B3-CEA6D8E9CC4D}"/>
            </a:ext>
          </a:extLst>
        </xdr:cNvPr>
        <xdr:cNvCxnSpPr/>
      </xdr:nvCxnSpPr>
      <xdr:spPr>
        <a:xfrm>
          <a:off x="2908300" y="142290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101600</xdr:rowOff>
    </xdr:from>
    <xdr:to>
      <xdr:col>10</xdr:col>
      <xdr:colOff>165100</xdr:colOff>
      <xdr:row>83</xdr:row>
      <xdr:rowOff>31750</xdr:rowOff>
    </xdr:to>
    <xdr:sp macro="" textlink="">
      <xdr:nvSpPr>
        <xdr:cNvPr id="309" name="楕円 308">
          <a:extLst>
            <a:ext uri="{FF2B5EF4-FFF2-40B4-BE49-F238E27FC236}">
              <a16:creationId xmlns:a16="http://schemas.microsoft.com/office/drawing/2014/main" id="{7B00249F-F961-44F9-ABC9-E6B2B30CB35C}"/>
            </a:ext>
          </a:extLst>
        </xdr:cNvPr>
        <xdr:cNvSpPr/>
      </xdr:nvSpPr>
      <xdr:spPr>
        <a:xfrm>
          <a:off x="196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152400</xdr:rowOff>
    </xdr:from>
    <xdr:to>
      <xdr:col>15</xdr:col>
      <xdr:colOff>50800</xdr:colOff>
      <xdr:row>82</xdr:row>
      <xdr:rowOff>170180</xdr:rowOff>
    </xdr:to>
    <xdr:cxnSp macro="">
      <xdr:nvCxnSpPr>
        <xdr:cNvPr id="310" name="直線コネクタ 309">
          <a:extLst>
            <a:ext uri="{FF2B5EF4-FFF2-40B4-BE49-F238E27FC236}">
              <a16:creationId xmlns:a16="http://schemas.microsoft.com/office/drawing/2014/main" id="{7A4370D0-E758-4CA9-8A67-AFDEDBC7718E}"/>
            </a:ext>
          </a:extLst>
        </xdr:cNvPr>
        <xdr:cNvCxnSpPr/>
      </xdr:nvCxnSpPr>
      <xdr:spPr>
        <a:xfrm>
          <a:off x="2019300" y="1421130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86361</xdr:rowOff>
    </xdr:from>
    <xdr:to>
      <xdr:col>6</xdr:col>
      <xdr:colOff>38100</xdr:colOff>
      <xdr:row>83</xdr:row>
      <xdr:rowOff>16511</xdr:rowOff>
    </xdr:to>
    <xdr:sp macro="" textlink="">
      <xdr:nvSpPr>
        <xdr:cNvPr id="311" name="楕円 310">
          <a:extLst>
            <a:ext uri="{FF2B5EF4-FFF2-40B4-BE49-F238E27FC236}">
              <a16:creationId xmlns:a16="http://schemas.microsoft.com/office/drawing/2014/main" id="{67A2CF7A-194B-4D39-8442-E27A5B640323}"/>
            </a:ext>
          </a:extLst>
        </xdr:cNvPr>
        <xdr:cNvSpPr/>
      </xdr:nvSpPr>
      <xdr:spPr>
        <a:xfrm>
          <a:off x="1079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82</xdr:row>
      <xdr:rowOff>152400</xdr:rowOff>
    </xdr:to>
    <xdr:cxnSp macro="">
      <xdr:nvCxnSpPr>
        <xdr:cNvPr id="312" name="直線コネクタ 311">
          <a:extLst>
            <a:ext uri="{FF2B5EF4-FFF2-40B4-BE49-F238E27FC236}">
              <a16:creationId xmlns:a16="http://schemas.microsoft.com/office/drawing/2014/main" id="{9E1F548A-5EA4-492B-83A0-D6024A586A49}"/>
            </a:ext>
          </a:extLst>
        </xdr:cNvPr>
        <xdr:cNvCxnSpPr/>
      </xdr:nvCxnSpPr>
      <xdr:spPr>
        <a:xfrm>
          <a:off x="1130300" y="14196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1FC52DCC-13F5-4596-A03C-C408A17797A5}"/>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14AE6D97-93C4-43ED-8D6D-20D25E6721C3}"/>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315" name="n_3aveValue【福祉施設】&#10;有形固定資産減価償却率">
          <a:extLst>
            <a:ext uri="{FF2B5EF4-FFF2-40B4-BE49-F238E27FC236}">
              <a16:creationId xmlns:a16="http://schemas.microsoft.com/office/drawing/2014/main" id="{FAAD8786-4111-474A-B295-A8FE9F220FDA}"/>
            </a:ext>
          </a:extLst>
        </xdr:cNvPr>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31766</xdr:rowOff>
    </xdr:from>
    <xdr:ext cx="405111" cy="259045"/>
    <xdr:sp macro="" textlink="">
      <xdr:nvSpPr>
        <xdr:cNvPr id="316" name="n_4aveValue【福祉施設】&#10;有形固定資産減価償却率">
          <a:extLst>
            <a:ext uri="{FF2B5EF4-FFF2-40B4-BE49-F238E27FC236}">
              <a16:creationId xmlns:a16="http://schemas.microsoft.com/office/drawing/2014/main" id="{9FA8E065-601D-40C2-B48E-706BA512D3F1}"/>
            </a:ext>
          </a:extLst>
        </xdr:cNvPr>
        <xdr:cNvSpPr txBox="1"/>
      </xdr:nvSpPr>
      <xdr:spPr>
        <a:xfrm>
          <a:off x="92774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54627</xdr:rowOff>
    </xdr:from>
    <xdr:ext cx="405111" cy="259045"/>
    <xdr:sp macro="" textlink="">
      <xdr:nvSpPr>
        <xdr:cNvPr id="317" name="n_1mainValue【福祉施設】&#10;有形固定資産減価償却率">
          <a:extLst>
            <a:ext uri="{FF2B5EF4-FFF2-40B4-BE49-F238E27FC236}">
              <a16:creationId xmlns:a16="http://schemas.microsoft.com/office/drawing/2014/main" id="{DFDABB6F-E059-4342-84DF-6AB1643B8AB1}"/>
            </a:ext>
          </a:extLst>
        </xdr:cNvPr>
        <xdr:cNvSpPr txBox="1"/>
      </xdr:nvSpPr>
      <xdr:spPr>
        <a:xfrm>
          <a:off x="3582044" y="1428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40657</xdr:rowOff>
    </xdr:from>
    <xdr:ext cx="405111" cy="259045"/>
    <xdr:sp macro="" textlink="">
      <xdr:nvSpPr>
        <xdr:cNvPr id="318" name="n_2mainValue【福祉施設】&#10;有形固定資産減価償却率">
          <a:extLst>
            <a:ext uri="{FF2B5EF4-FFF2-40B4-BE49-F238E27FC236}">
              <a16:creationId xmlns:a16="http://schemas.microsoft.com/office/drawing/2014/main" id="{80E2653F-B9AE-4E84-8DD0-501EB71148AF}"/>
            </a:ext>
          </a:extLst>
        </xdr:cNvPr>
        <xdr:cNvSpPr txBox="1"/>
      </xdr:nvSpPr>
      <xdr:spPr>
        <a:xfrm>
          <a:off x="2705744" y="1427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9" name="n_3mainValue【福祉施設】&#10;有形固定資産減価償却率">
          <a:extLst>
            <a:ext uri="{FF2B5EF4-FFF2-40B4-BE49-F238E27FC236}">
              <a16:creationId xmlns:a16="http://schemas.microsoft.com/office/drawing/2014/main" id="{63555A1C-FCCB-40F7-9F47-59D796A77646}"/>
            </a:ext>
          </a:extLst>
        </xdr:cNvPr>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7638</xdr:rowOff>
    </xdr:from>
    <xdr:ext cx="405111" cy="259045"/>
    <xdr:sp macro="" textlink="">
      <xdr:nvSpPr>
        <xdr:cNvPr id="320" name="n_4mainValue【福祉施設】&#10;有形固定資産減価償却率">
          <a:extLst>
            <a:ext uri="{FF2B5EF4-FFF2-40B4-BE49-F238E27FC236}">
              <a16:creationId xmlns:a16="http://schemas.microsoft.com/office/drawing/2014/main" id="{E15A864B-3B87-4ABC-9BD9-FB833768F011}"/>
            </a:ext>
          </a:extLst>
        </xdr:cNvPr>
        <xdr:cNvSpPr txBox="1"/>
      </xdr:nvSpPr>
      <xdr:spPr>
        <a:xfrm>
          <a:off x="927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0AE4BB9-2309-4A6D-B185-46D28C1AFDC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392E5A1-62AE-49BA-A0D7-AAEC791937C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2F8AB9E-AA05-4F80-8432-041E4A3579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C60F7F8-50F8-43A8-B253-21CD00C8FC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58E7987-5188-4686-9C21-D99C6830C76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0DB933B-9BAA-4460-8325-9C10DD7FE3C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C581A5F-6F96-4C74-91D9-9B7BA653A1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3D78E2A-DD83-4968-9B26-DC0CA818C24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164A612-C772-41E1-82D6-2E1E00D2357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CBAB072-2A40-4052-99C2-107351D9255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7B934F7F-9411-4B09-861B-1D066AEE4E9E}"/>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C2B86CE4-3E95-457D-8817-368DD72D165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E7836540-0D3B-4CE3-AB66-F3E4F8900A3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4836A3F5-EFD9-43C2-9DE9-485CFDB0331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E65D9F16-2BF0-4003-9B65-20854593F2D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D112FB5B-9989-4150-A374-B0ADDEA02A9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599EFBE0-BCFA-4EBE-A061-1970CB10AA7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F8BE9650-F95B-460D-8A04-C784FA281BF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22C3BBB9-3DE8-40CA-8735-DDBA33B417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35C926C6-CB6A-4EED-906E-24A9A36F5895}"/>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A9FD5170-C957-4538-B710-522E5D3B0ED3}"/>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42B784C4-69BC-4A9E-AB70-2A1191C19646}"/>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E365B669-838C-4074-98A6-7851479AC316}"/>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16BC4A82-39D9-46C0-AC21-A959597019B2}"/>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6B9433A8-0915-4EAB-B151-6333812DE0D9}"/>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641D1E13-E825-47FC-BF1C-A16510690E5D}"/>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35D1BF16-F27A-4CDC-A838-587536858E9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E5C9B9DF-0F18-4DCE-B839-8B04F4687A97}"/>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84455</xdr:rowOff>
    </xdr:from>
    <xdr:to>
      <xdr:col>41</xdr:col>
      <xdr:colOff>101600</xdr:colOff>
      <xdr:row>82</xdr:row>
      <xdr:rowOff>14605</xdr:rowOff>
    </xdr:to>
    <xdr:sp macro="" textlink="">
      <xdr:nvSpPr>
        <xdr:cNvPr id="349" name="フローチャート: 判断 348">
          <a:extLst>
            <a:ext uri="{FF2B5EF4-FFF2-40B4-BE49-F238E27FC236}">
              <a16:creationId xmlns:a16="http://schemas.microsoft.com/office/drawing/2014/main" id="{B7083345-7825-450F-AC54-EDE933A0FA2C}"/>
            </a:ext>
          </a:extLst>
        </xdr:cNvPr>
        <xdr:cNvSpPr/>
      </xdr:nvSpPr>
      <xdr:spPr>
        <a:xfrm>
          <a:off x="7810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107314</xdr:rowOff>
    </xdr:from>
    <xdr:to>
      <xdr:col>36</xdr:col>
      <xdr:colOff>165100</xdr:colOff>
      <xdr:row>82</xdr:row>
      <xdr:rowOff>37464</xdr:rowOff>
    </xdr:to>
    <xdr:sp macro="" textlink="">
      <xdr:nvSpPr>
        <xdr:cNvPr id="350" name="フローチャート: 判断 349">
          <a:extLst>
            <a:ext uri="{FF2B5EF4-FFF2-40B4-BE49-F238E27FC236}">
              <a16:creationId xmlns:a16="http://schemas.microsoft.com/office/drawing/2014/main" id="{92C1FA91-544D-4AD3-9837-0C677EDB3A94}"/>
            </a:ext>
          </a:extLst>
        </xdr:cNvPr>
        <xdr:cNvSpPr/>
      </xdr:nvSpPr>
      <xdr:spPr>
        <a:xfrm>
          <a:off x="692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2C5C31F-C181-4C66-AB20-CA6BB6B48B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645E328-DCC4-4313-8D47-8A61A25707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2BD127A-A2F3-41E2-8A9C-8243BE71191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29A6D80-33C3-4434-8713-E6BED1841D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7DFF8F1-B8D6-4CC7-BA3B-D0A7FAC7935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113030</xdr:rowOff>
    </xdr:from>
    <xdr:to>
      <xdr:col>55</xdr:col>
      <xdr:colOff>50800</xdr:colOff>
      <xdr:row>83</xdr:row>
      <xdr:rowOff>43180</xdr:rowOff>
    </xdr:to>
    <xdr:sp macro="" textlink="">
      <xdr:nvSpPr>
        <xdr:cNvPr id="356" name="楕円 355">
          <a:extLst>
            <a:ext uri="{FF2B5EF4-FFF2-40B4-BE49-F238E27FC236}">
              <a16:creationId xmlns:a16="http://schemas.microsoft.com/office/drawing/2014/main" id="{FD95C842-55B8-4E3C-940D-555BF0A8C1E7}"/>
            </a:ext>
          </a:extLst>
        </xdr:cNvPr>
        <xdr:cNvSpPr/>
      </xdr:nvSpPr>
      <xdr:spPr>
        <a:xfrm>
          <a:off x="10426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135907</xdr:rowOff>
    </xdr:from>
    <xdr:ext cx="469744" cy="259045"/>
    <xdr:sp macro="" textlink="">
      <xdr:nvSpPr>
        <xdr:cNvPr id="357" name="【福祉施設】&#10;一人当たり面積該当値テキスト">
          <a:extLst>
            <a:ext uri="{FF2B5EF4-FFF2-40B4-BE49-F238E27FC236}">
              <a16:creationId xmlns:a16="http://schemas.microsoft.com/office/drawing/2014/main" id="{BEB0B606-ABB6-48C4-A04F-487DE26FE79A}"/>
            </a:ext>
          </a:extLst>
        </xdr:cNvPr>
        <xdr:cNvSpPr txBox="1"/>
      </xdr:nvSpPr>
      <xdr:spPr>
        <a:xfrm>
          <a:off x="10515600"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107314</xdr:rowOff>
    </xdr:from>
    <xdr:to>
      <xdr:col>50</xdr:col>
      <xdr:colOff>165100</xdr:colOff>
      <xdr:row>83</xdr:row>
      <xdr:rowOff>37464</xdr:rowOff>
    </xdr:to>
    <xdr:sp macro="" textlink="">
      <xdr:nvSpPr>
        <xdr:cNvPr id="358" name="楕円 357">
          <a:extLst>
            <a:ext uri="{FF2B5EF4-FFF2-40B4-BE49-F238E27FC236}">
              <a16:creationId xmlns:a16="http://schemas.microsoft.com/office/drawing/2014/main" id="{F94A0AA9-DA47-4D70-B879-2CD4D94C79CF}"/>
            </a:ext>
          </a:extLst>
        </xdr:cNvPr>
        <xdr:cNvSpPr/>
      </xdr:nvSpPr>
      <xdr:spPr>
        <a:xfrm>
          <a:off x="9588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158114</xdr:rowOff>
    </xdr:from>
    <xdr:to>
      <xdr:col>55</xdr:col>
      <xdr:colOff>0</xdr:colOff>
      <xdr:row>82</xdr:row>
      <xdr:rowOff>163830</xdr:rowOff>
    </xdr:to>
    <xdr:cxnSp macro="">
      <xdr:nvCxnSpPr>
        <xdr:cNvPr id="359" name="直線コネクタ 358">
          <a:extLst>
            <a:ext uri="{FF2B5EF4-FFF2-40B4-BE49-F238E27FC236}">
              <a16:creationId xmlns:a16="http://schemas.microsoft.com/office/drawing/2014/main" id="{5143466B-9715-4921-91D7-06861797CEA8}"/>
            </a:ext>
          </a:extLst>
        </xdr:cNvPr>
        <xdr:cNvCxnSpPr/>
      </xdr:nvCxnSpPr>
      <xdr:spPr>
        <a:xfrm>
          <a:off x="9639300" y="142170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107314</xdr:rowOff>
    </xdr:from>
    <xdr:to>
      <xdr:col>46</xdr:col>
      <xdr:colOff>38100</xdr:colOff>
      <xdr:row>83</xdr:row>
      <xdr:rowOff>37464</xdr:rowOff>
    </xdr:to>
    <xdr:sp macro="" textlink="">
      <xdr:nvSpPr>
        <xdr:cNvPr id="360" name="楕円 359">
          <a:extLst>
            <a:ext uri="{FF2B5EF4-FFF2-40B4-BE49-F238E27FC236}">
              <a16:creationId xmlns:a16="http://schemas.microsoft.com/office/drawing/2014/main" id="{EB19F7EB-ECEC-4309-A99A-89874C7F5457}"/>
            </a:ext>
          </a:extLst>
        </xdr:cNvPr>
        <xdr:cNvSpPr/>
      </xdr:nvSpPr>
      <xdr:spPr>
        <a:xfrm>
          <a:off x="8699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158114</xdr:rowOff>
    </xdr:from>
    <xdr:to>
      <xdr:col>50</xdr:col>
      <xdr:colOff>114300</xdr:colOff>
      <xdr:row>82</xdr:row>
      <xdr:rowOff>158114</xdr:rowOff>
    </xdr:to>
    <xdr:cxnSp macro="">
      <xdr:nvCxnSpPr>
        <xdr:cNvPr id="361" name="直線コネクタ 360">
          <a:extLst>
            <a:ext uri="{FF2B5EF4-FFF2-40B4-BE49-F238E27FC236}">
              <a16:creationId xmlns:a16="http://schemas.microsoft.com/office/drawing/2014/main" id="{5A70E047-9FFB-4AFF-B6D7-7C134525B679}"/>
            </a:ext>
          </a:extLst>
        </xdr:cNvPr>
        <xdr:cNvCxnSpPr/>
      </xdr:nvCxnSpPr>
      <xdr:spPr>
        <a:xfrm>
          <a:off x="8750300" y="14217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113030</xdr:rowOff>
    </xdr:from>
    <xdr:to>
      <xdr:col>41</xdr:col>
      <xdr:colOff>101600</xdr:colOff>
      <xdr:row>83</xdr:row>
      <xdr:rowOff>43180</xdr:rowOff>
    </xdr:to>
    <xdr:sp macro="" textlink="">
      <xdr:nvSpPr>
        <xdr:cNvPr id="362" name="楕円 361">
          <a:extLst>
            <a:ext uri="{FF2B5EF4-FFF2-40B4-BE49-F238E27FC236}">
              <a16:creationId xmlns:a16="http://schemas.microsoft.com/office/drawing/2014/main" id="{2CF5D4D9-8384-4AF3-B68C-BAC1F0CA6374}"/>
            </a:ext>
          </a:extLst>
        </xdr:cNvPr>
        <xdr:cNvSpPr/>
      </xdr:nvSpPr>
      <xdr:spPr>
        <a:xfrm>
          <a:off x="781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158114</xdr:rowOff>
    </xdr:from>
    <xdr:to>
      <xdr:col>45</xdr:col>
      <xdr:colOff>177800</xdr:colOff>
      <xdr:row>82</xdr:row>
      <xdr:rowOff>163830</xdr:rowOff>
    </xdr:to>
    <xdr:cxnSp macro="">
      <xdr:nvCxnSpPr>
        <xdr:cNvPr id="363" name="直線コネクタ 362">
          <a:extLst>
            <a:ext uri="{FF2B5EF4-FFF2-40B4-BE49-F238E27FC236}">
              <a16:creationId xmlns:a16="http://schemas.microsoft.com/office/drawing/2014/main" id="{8F618422-4EFF-45EC-A439-E3AC2DF35D97}"/>
            </a:ext>
          </a:extLst>
        </xdr:cNvPr>
        <xdr:cNvCxnSpPr/>
      </xdr:nvCxnSpPr>
      <xdr:spPr>
        <a:xfrm flipV="1">
          <a:off x="7861300" y="142170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113030</xdr:rowOff>
    </xdr:from>
    <xdr:to>
      <xdr:col>36</xdr:col>
      <xdr:colOff>165100</xdr:colOff>
      <xdr:row>83</xdr:row>
      <xdr:rowOff>43180</xdr:rowOff>
    </xdr:to>
    <xdr:sp macro="" textlink="">
      <xdr:nvSpPr>
        <xdr:cNvPr id="364" name="楕円 363">
          <a:extLst>
            <a:ext uri="{FF2B5EF4-FFF2-40B4-BE49-F238E27FC236}">
              <a16:creationId xmlns:a16="http://schemas.microsoft.com/office/drawing/2014/main" id="{E113DEC6-AEF8-415F-BAC2-432902FB450C}"/>
            </a:ext>
          </a:extLst>
        </xdr:cNvPr>
        <xdr:cNvSpPr/>
      </xdr:nvSpPr>
      <xdr:spPr>
        <a:xfrm>
          <a:off x="6921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163830</xdr:rowOff>
    </xdr:from>
    <xdr:to>
      <xdr:col>41</xdr:col>
      <xdr:colOff>50800</xdr:colOff>
      <xdr:row>82</xdr:row>
      <xdr:rowOff>163830</xdr:rowOff>
    </xdr:to>
    <xdr:cxnSp macro="">
      <xdr:nvCxnSpPr>
        <xdr:cNvPr id="365" name="直線コネクタ 364">
          <a:extLst>
            <a:ext uri="{FF2B5EF4-FFF2-40B4-BE49-F238E27FC236}">
              <a16:creationId xmlns:a16="http://schemas.microsoft.com/office/drawing/2014/main" id="{31A0C627-CF63-45F9-8413-BF07CF323FB0}"/>
            </a:ext>
          </a:extLst>
        </xdr:cNvPr>
        <xdr:cNvCxnSpPr/>
      </xdr:nvCxnSpPr>
      <xdr:spPr>
        <a:xfrm>
          <a:off x="6972300" y="1422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092620A5-14C8-4CE9-AB61-90ABC58B10FE}"/>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405BD5FD-2572-4B9A-8818-2B8B27B3BE3C}"/>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31132</xdr:rowOff>
    </xdr:from>
    <xdr:ext cx="469744" cy="259045"/>
    <xdr:sp macro="" textlink="">
      <xdr:nvSpPr>
        <xdr:cNvPr id="368" name="n_3aveValue【福祉施設】&#10;一人当たり面積">
          <a:extLst>
            <a:ext uri="{FF2B5EF4-FFF2-40B4-BE49-F238E27FC236}">
              <a16:creationId xmlns:a16="http://schemas.microsoft.com/office/drawing/2014/main" id="{BB8F20FA-5D9E-4914-9029-692A60929AB8}"/>
            </a:ext>
          </a:extLst>
        </xdr:cNvPr>
        <xdr:cNvSpPr txBox="1"/>
      </xdr:nvSpPr>
      <xdr:spPr>
        <a:xfrm>
          <a:off x="76264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53991</xdr:rowOff>
    </xdr:from>
    <xdr:ext cx="469744" cy="259045"/>
    <xdr:sp macro="" textlink="">
      <xdr:nvSpPr>
        <xdr:cNvPr id="369" name="n_4aveValue【福祉施設】&#10;一人当たり面積">
          <a:extLst>
            <a:ext uri="{FF2B5EF4-FFF2-40B4-BE49-F238E27FC236}">
              <a16:creationId xmlns:a16="http://schemas.microsoft.com/office/drawing/2014/main" id="{657CF558-BD63-4CF8-9160-59A0DD40F2C5}"/>
            </a:ext>
          </a:extLst>
        </xdr:cNvPr>
        <xdr:cNvSpPr txBox="1"/>
      </xdr:nvSpPr>
      <xdr:spPr>
        <a:xfrm>
          <a:off x="6737427"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53991</xdr:rowOff>
    </xdr:from>
    <xdr:ext cx="469744" cy="259045"/>
    <xdr:sp macro="" textlink="">
      <xdr:nvSpPr>
        <xdr:cNvPr id="370" name="n_1mainValue【福祉施設】&#10;一人当たり面積">
          <a:extLst>
            <a:ext uri="{FF2B5EF4-FFF2-40B4-BE49-F238E27FC236}">
              <a16:creationId xmlns:a16="http://schemas.microsoft.com/office/drawing/2014/main" id="{527476A7-DD5A-495D-B14F-B04C88F5BE87}"/>
            </a:ext>
          </a:extLst>
        </xdr:cNvPr>
        <xdr:cNvSpPr txBox="1"/>
      </xdr:nvSpPr>
      <xdr:spPr>
        <a:xfrm>
          <a:off x="9391727" y="13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53991</xdr:rowOff>
    </xdr:from>
    <xdr:ext cx="469744" cy="259045"/>
    <xdr:sp macro="" textlink="">
      <xdr:nvSpPr>
        <xdr:cNvPr id="371" name="n_2mainValue【福祉施設】&#10;一人当たり面積">
          <a:extLst>
            <a:ext uri="{FF2B5EF4-FFF2-40B4-BE49-F238E27FC236}">
              <a16:creationId xmlns:a16="http://schemas.microsoft.com/office/drawing/2014/main" id="{5E398166-10D0-48DF-A8E3-4969F7BF0C7E}"/>
            </a:ext>
          </a:extLst>
        </xdr:cNvPr>
        <xdr:cNvSpPr txBox="1"/>
      </xdr:nvSpPr>
      <xdr:spPr>
        <a:xfrm>
          <a:off x="8515427" y="13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34307</xdr:rowOff>
    </xdr:from>
    <xdr:ext cx="469744" cy="259045"/>
    <xdr:sp macro="" textlink="">
      <xdr:nvSpPr>
        <xdr:cNvPr id="372" name="n_3mainValue【福祉施設】&#10;一人当たり面積">
          <a:extLst>
            <a:ext uri="{FF2B5EF4-FFF2-40B4-BE49-F238E27FC236}">
              <a16:creationId xmlns:a16="http://schemas.microsoft.com/office/drawing/2014/main" id="{5D808DFB-1958-46D4-B1E0-0D709CCA9BE2}"/>
            </a:ext>
          </a:extLst>
        </xdr:cNvPr>
        <xdr:cNvSpPr txBox="1"/>
      </xdr:nvSpPr>
      <xdr:spPr>
        <a:xfrm>
          <a:off x="7626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34307</xdr:rowOff>
    </xdr:from>
    <xdr:ext cx="469744" cy="259045"/>
    <xdr:sp macro="" textlink="">
      <xdr:nvSpPr>
        <xdr:cNvPr id="373" name="n_4mainValue【福祉施設】&#10;一人当たり面積">
          <a:extLst>
            <a:ext uri="{FF2B5EF4-FFF2-40B4-BE49-F238E27FC236}">
              <a16:creationId xmlns:a16="http://schemas.microsoft.com/office/drawing/2014/main" id="{6A468B17-3178-4E0A-AD86-A11EF88098A6}"/>
            </a:ext>
          </a:extLst>
        </xdr:cNvPr>
        <xdr:cNvSpPr txBox="1"/>
      </xdr:nvSpPr>
      <xdr:spPr>
        <a:xfrm>
          <a:off x="6737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B81EA5E2-086F-498B-9CAD-18580B66CD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7ECB6CF6-EA8D-40B8-88BE-8F2B0555A6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4897C511-2032-4CAD-BC19-B526E76B72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45DC64C3-B24B-4FF8-9ADE-91879A6838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1C3D1464-E59C-4453-98B1-28D5AF6582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2A9CA566-6E2F-4422-8982-7CE3399F994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87FE564-6968-4F45-A392-18B1BB6288A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863FC841-66B5-4D54-8B4C-0686E18AC76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81F79232-1407-4CDA-BAD1-D73CBEAEBC9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49320D1B-0402-450B-B257-E4ED17C23D1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714A4C43-301C-41D8-A6FD-A5E1BA30B75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9AE702FF-DB4E-4839-8177-A22F1ABA17D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2642DDB2-D229-4C97-ABDC-2A081C7602C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F5A46000-3370-4E60-8250-DC02759C68F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22A91B9C-6249-44DC-8344-46CB44BE428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F936D3D9-C231-44AE-BE27-421A53D1536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AE0CC5BB-0A13-42C1-A2AC-BF72A3F0448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5D58545E-5EB7-4EBA-854E-EF2441CDB5E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98C8E9F5-512D-422A-999A-1ED7540BBB2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9991B6CD-35FE-4742-8E3C-8EF62050E12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12DB6935-78B5-43FD-BCA3-BEE33B7ED82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7EE580F5-5E42-4F50-AAD2-4BF13410CCA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AAA8077A-02BA-4C02-93B4-D666C47C671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30B20053-99D9-407A-85B1-1376F538388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EF4281F7-E82D-4FC6-BD8E-F84A0A4C6B1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AE53A0AF-9580-4A2E-B414-1609F75803B3}"/>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6C192A2B-F271-416A-A640-C49B442843B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28B146E-5454-4287-BA3F-C76A6D1FE24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E10FAE1A-D5C5-4B4D-8D43-D76BD9C6E35C}"/>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CBA95433-56A3-4FA9-B541-19A1C443CC6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76994409-9F00-4D06-8DB7-C923024CD1DB}"/>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8CFCBC3D-39F9-47BB-A61A-60E174BB1046}"/>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165C9D83-89E4-4D70-A816-88911F3492BD}"/>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B6D80E6B-DFAB-4D5F-95ED-1176E4D6465C}"/>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08" name="フローチャート: 判断 407">
          <a:extLst>
            <a:ext uri="{FF2B5EF4-FFF2-40B4-BE49-F238E27FC236}">
              <a16:creationId xmlns:a16="http://schemas.microsoft.com/office/drawing/2014/main" id="{558D736E-1D54-4B7D-8D6D-5F242FC5ECE5}"/>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09" name="フローチャート: 判断 408">
          <a:extLst>
            <a:ext uri="{FF2B5EF4-FFF2-40B4-BE49-F238E27FC236}">
              <a16:creationId xmlns:a16="http://schemas.microsoft.com/office/drawing/2014/main" id="{909C6C51-A0C0-4A0B-8BEE-DCBA026509D7}"/>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C14701-8588-4A11-AAD1-159559A644D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7DCBB1E-A596-4189-A01D-4267382C66D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EEA4FEF-C2F7-4E63-A72E-B4EBF0949F8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177DAC0-9253-4995-AD2A-00C69D8C0B9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1E41B56-D4F8-4E7E-B3FF-4C391688A03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415" name="楕円 414">
          <a:extLst>
            <a:ext uri="{FF2B5EF4-FFF2-40B4-BE49-F238E27FC236}">
              <a16:creationId xmlns:a16="http://schemas.microsoft.com/office/drawing/2014/main" id="{9C033E8E-A26E-4C9C-AB11-919A4C61E52E}"/>
            </a:ext>
          </a:extLst>
        </xdr:cNvPr>
        <xdr:cNvSpPr/>
      </xdr:nvSpPr>
      <xdr:spPr>
        <a:xfrm>
          <a:off x="4584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90369</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3D17F556-0F74-432A-BEAA-A9F4249827EF}"/>
            </a:ext>
          </a:extLst>
        </xdr:cNvPr>
        <xdr:cNvSpPr txBox="1"/>
      </xdr:nvSpPr>
      <xdr:spPr>
        <a:xfrm>
          <a:off x="4673600"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77651</xdr:rowOff>
    </xdr:from>
    <xdr:to>
      <xdr:col>20</xdr:col>
      <xdr:colOff>38100</xdr:colOff>
      <xdr:row>106</xdr:row>
      <xdr:rowOff>7801</xdr:rowOff>
    </xdr:to>
    <xdr:sp macro="" textlink="">
      <xdr:nvSpPr>
        <xdr:cNvPr id="417" name="楕円 416">
          <a:extLst>
            <a:ext uri="{FF2B5EF4-FFF2-40B4-BE49-F238E27FC236}">
              <a16:creationId xmlns:a16="http://schemas.microsoft.com/office/drawing/2014/main" id="{81A79CFC-291B-4372-AC4E-E7D0AB0D2EDC}"/>
            </a:ext>
          </a:extLst>
        </xdr:cNvPr>
        <xdr:cNvSpPr/>
      </xdr:nvSpPr>
      <xdr:spPr>
        <a:xfrm>
          <a:off x="3746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128451</xdr:rowOff>
    </xdr:from>
    <xdr:to>
      <xdr:col>24</xdr:col>
      <xdr:colOff>63500</xdr:colOff>
      <xdr:row>105</xdr:row>
      <xdr:rowOff>162742</xdr:rowOff>
    </xdr:to>
    <xdr:cxnSp macro="">
      <xdr:nvCxnSpPr>
        <xdr:cNvPr id="418" name="直線コネクタ 417">
          <a:extLst>
            <a:ext uri="{FF2B5EF4-FFF2-40B4-BE49-F238E27FC236}">
              <a16:creationId xmlns:a16="http://schemas.microsoft.com/office/drawing/2014/main" id="{109F3739-FCD0-4DF1-AC36-32BBE872756F}"/>
            </a:ext>
          </a:extLst>
        </xdr:cNvPr>
        <xdr:cNvCxnSpPr/>
      </xdr:nvCxnSpPr>
      <xdr:spPr>
        <a:xfrm>
          <a:off x="3797300" y="1813070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40095</xdr:rowOff>
    </xdr:from>
    <xdr:to>
      <xdr:col>15</xdr:col>
      <xdr:colOff>101600</xdr:colOff>
      <xdr:row>105</xdr:row>
      <xdr:rowOff>141695</xdr:rowOff>
    </xdr:to>
    <xdr:sp macro="" textlink="">
      <xdr:nvSpPr>
        <xdr:cNvPr id="419" name="楕円 418">
          <a:extLst>
            <a:ext uri="{FF2B5EF4-FFF2-40B4-BE49-F238E27FC236}">
              <a16:creationId xmlns:a16="http://schemas.microsoft.com/office/drawing/2014/main" id="{7B238DC6-47D2-4353-86AD-3B88C119D194}"/>
            </a:ext>
          </a:extLst>
        </xdr:cNvPr>
        <xdr:cNvSpPr/>
      </xdr:nvSpPr>
      <xdr:spPr>
        <a:xfrm>
          <a:off x="2857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90895</xdr:rowOff>
    </xdr:from>
    <xdr:to>
      <xdr:col>19</xdr:col>
      <xdr:colOff>177800</xdr:colOff>
      <xdr:row>105</xdr:row>
      <xdr:rowOff>128451</xdr:rowOff>
    </xdr:to>
    <xdr:cxnSp macro="">
      <xdr:nvCxnSpPr>
        <xdr:cNvPr id="420" name="直線コネクタ 419">
          <a:extLst>
            <a:ext uri="{FF2B5EF4-FFF2-40B4-BE49-F238E27FC236}">
              <a16:creationId xmlns:a16="http://schemas.microsoft.com/office/drawing/2014/main" id="{5F142531-EDD9-4A0A-AD5E-1FF248F8A23A}"/>
            </a:ext>
          </a:extLst>
        </xdr:cNvPr>
        <xdr:cNvCxnSpPr/>
      </xdr:nvCxnSpPr>
      <xdr:spPr>
        <a:xfrm>
          <a:off x="2908300" y="1809314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421" name="楕円 420">
          <a:extLst>
            <a:ext uri="{FF2B5EF4-FFF2-40B4-BE49-F238E27FC236}">
              <a16:creationId xmlns:a16="http://schemas.microsoft.com/office/drawing/2014/main" id="{F6858F60-48D0-4671-829D-4BDF6D011A01}"/>
            </a:ext>
          </a:extLst>
        </xdr:cNvPr>
        <xdr:cNvSpPr/>
      </xdr:nvSpPr>
      <xdr:spPr>
        <a:xfrm>
          <a:off x="1968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53339</xdr:rowOff>
    </xdr:from>
    <xdr:to>
      <xdr:col>15</xdr:col>
      <xdr:colOff>50800</xdr:colOff>
      <xdr:row>105</xdr:row>
      <xdr:rowOff>90895</xdr:rowOff>
    </xdr:to>
    <xdr:cxnSp macro="">
      <xdr:nvCxnSpPr>
        <xdr:cNvPr id="422" name="直線コネクタ 421">
          <a:extLst>
            <a:ext uri="{FF2B5EF4-FFF2-40B4-BE49-F238E27FC236}">
              <a16:creationId xmlns:a16="http://schemas.microsoft.com/office/drawing/2014/main" id="{58AC9542-4C21-40A5-A5CC-6994E0DCF395}"/>
            </a:ext>
          </a:extLst>
        </xdr:cNvPr>
        <xdr:cNvCxnSpPr/>
      </xdr:nvCxnSpPr>
      <xdr:spPr>
        <a:xfrm>
          <a:off x="2019300" y="180555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7438</xdr:rowOff>
    </xdr:from>
    <xdr:to>
      <xdr:col>6</xdr:col>
      <xdr:colOff>38100</xdr:colOff>
      <xdr:row>107</xdr:row>
      <xdr:rowOff>109038</xdr:rowOff>
    </xdr:to>
    <xdr:sp macro="" textlink="">
      <xdr:nvSpPr>
        <xdr:cNvPr id="423" name="楕円 422">
          <a:extLst>
            <a:ext uri="{FF2B5EF4-FFF2-40B4-BE49-F238E27FC236}">
              <a16:creationId xmlns:a16="http://schemas.microsoft.com/office/drawing/2014/main" id="{C3F35638-5E54-4FD3-B0E8-0F84D994E8A9}"/>
            </a:ext>
          </a:extLst>
        </xdr:cNvPr>
        <xdr:cNvSpPr/>
      </xdr:nvSpPr>
      <xdr:spPr>
        <a:xfrm>
          <a:off x="1079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53339</xdr:rowOff>
    </xdr:from>
    <xdr:to>
      <xdr:col>10</xdr:col>
      <xdr:colOff>114300</xdr:colOff>
      <xdr:row>107</xdr:row>
      <xdr:rowOff>58238</xdr:rowOff>
    </xdr:to>
    <xdr:cxnSp macro="">
      <xdr:nvCxnSpPr>
        <xdr:cNvPr id="424" name="直線コネクタ 423">
          <a:extLst>
            <a:ext uri="{FF2B5EF4-FFF2-40B4-BE49-F238E27FC236}">
              <a16:creationId xmlns:a16="http://schemas.microsoft.com/office/drawing/2014/main" id="{CBEEA8A4-FEA0-4BBF-B540-5BF7A8307260}"/>
            </a:ext>
          </a:extLst>
        </xdr:cNvPr>
        <xdr:cNvCxnSpPr/>
      </xdr:nvCxnSpPr>
      <xdr:spPr>
        <a:xfrm flipV="1">
          <a:off x="1130300" y="18055589"/>
          <a:ext cx="889000" cy="34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51160DF8-20BF-4B6F-850C-3DD1B08C16D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8E2C0A3A-2326-4092-8BFC-DBA96F50FC8D}"/>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27" name="n_3aveValue【市民会館】&#10;有形固定資産減価償却率">
          <a:extLst>
            <a:ext uri="{FF2B5EF4-FFF2-40B4-BE49-F238E27FC236}">
              <a16:creationId xmlns:a16="http://schemas.microsoft.com/office/drawing/2014/main" id="{8874AF6F-99F8-481C-A078-FD79151BA4AD}"/>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28" name="n_4aveValue【市民会館】&#10;有形固定資産減価償却率">
          <a:extLst>
            <a:ext uri="{FF2B5EF4-FFF2-40B4-BE49-F238E27FC236}">
              <a16:creationId xmlns:a16="http://schemas.microsoft.com/office/drawing/2014/main" id="{DEC2C5D3-B705-477B-AB80-0A36F1C590AB}"/>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170378</xdr:rowOff>
    </xdr:from>
    <xdr:ext cx="405111" cy="259045"/>
    <xdr:sp macro="" textlink="">
      <xdr:nvSpPr>
        <xdr:cNvPr id="429" name="n_1mainValue【市民会館】&#10;有形固定資産減価償却率">
          <a:extLst>
            <a:ext uri="{FF2B5EF4-FFF2-40B4-BE49-F238E27FC236}">
              <a16:creationId xmlns:a16="http://schemas.microsoft.com/office/drawing/2014/main" id="{7A19EFAB-CF76-4DC7-8DFE-68E52827B4D6}"/>
            </a:ext>
          </a:extLst>
        </xdr:cNvPr>
        <xdr:cNvSpPr txBox="1"/>
      </xdr:nvSpPr>
      <xdr:spPr>
        <a:xfrm>
          <a:off x="3582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132822</xdr:rowOff>
    </xdr:from>
    <xdr:ext cx="405111" cy="259045"/>
    <xdr:sp macro="" textlink="">
      <xdr:nvSpPr>
        <xdr:cNvPr id="430" name="n_2mainValue【市民会館】&#10;有形固定資産減価償却率">
          <a:extLst>
            <a:ext uri="{FF2B5EF4-FFF2-40B4-BE49-F238E27FC236}">
              <a16:creationId xmlns:a16="http://schemas.microsoft.com/office/drawing/2014/main" id="{3655E4E0-07B8-41D2-B5D3-8E648DCED148}"/>
            </a:ext>
          </a:extLst>
        </xdr:cNvPr>
        <xdr:cNvSpPr txBox="1"/>
      </xdr:nvSpPr>
      <xdr:spPr>
        <a:xfrm>
          <a:off x="2705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95266</xdr:rowOff>
    </xdr:from>
    <xdr:ext cx="405111" cy="259045"/>
    <xdr:sp macro="" textlink="">
      <xdr:nvSpPr>
        <xdr:cNvPr id="431" name="n_3mainValue【市民会館】&#10;有形固定資産減価償却率">
          <a:extLst>
            <a:ext uri="{FF2B5EF4-FFF2-40B4-BE49-F238E27FC236}">
              <a16:creationId xmlns:a16="http://schemas.microsoft.com/office/drawing/2014/main" id="{8133082E-2EF1-4CE5-87B6-2336F4CA57AB}"/>
            </a:ext>
          </a:extLst>
        </xdr:cNvPr>
        <xdr:cNvSpPr txBox="1"/>
      </xdr:nvSpPr>
      <xdr:spPr>
        <a:xfrm>
          <a:off x="1816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100165</xdr:rowOff>
    </xdr:from>
    <xdr:ext cx="405111" cy="259045"/>
    <xdr:sp macro="" textlink="">
      <xdr:nvSpPr>
        <xdr:cNvPr id="432" name="n_4mainValue【市民会館】&#10;有形固定資産減価償却率">
          <a:extLst>
            <a:ext uri="{FF2B5EF4-FFF2-40B4-BE49-F238E27FC236}">
              <a16:creationId xmlns:a16="http://schemas.microsoft.com/office/drawing/2014/main" id="{CEAD27B1-7958-4584-9CC6-53E4784DA983}"/>
            </a:ext>
          </a:extLst>
        </xdr:cNvPr>
        <xdr:cNvSpPr txBox="1"/>
      </xdr:nvSpPr>
      <xdr:spPr>
        <a:xfrm>
          <a:off x="927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B44F69B5-099C-497E-8D0F-7BC53FA280F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790B110F-0DED-4F71-B094-00786DAA4BA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DFF945D4-3586-41C7-8666-12F2607E5B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952494A5-3218-4ED7-87AE-87D0AE253E2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BDF99E95-8B5C-4312-9B2F-27A96F4D42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C18E138F-6C99-4D98-B8DB-718BB66895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838486FC-8B4A-4A65-8E1B-D2555A0205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1B85BEB1-44F8-493D-8029-23FFBF6F545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1F784ED1-DB9E-40FE-9C28-1E3FDE8B562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9A6A1482-5D40-4A46-847F-B1192D90B3C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624BA39E-9322-4D18-8E6F-9A5635F3A2F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75AE4D1F-2FA3-45D8-8D1C-BD55A9877DB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C797BCF7-21EC-46CA-89DB-A1C497157DD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DC88EFF8-7B83-46DA-9994-3F2663517C1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77586179-BCB7-4256-B9EC-22BF937A1A5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E8820E79-B2A3-4DE9-90DC-46124300F6FE}"/>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4F91B8B9-002C-44FA-B8BC-A67C704ED10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6F1F336-8449-4BE0-8F04-0AD62E5C759D}"/>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DCFCA204-77FB-4068-81F0-9B326CA78A0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3FBCF786-A233-4198-A703-E92E3100F34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5C6E92E1-1E6F-46D4-8A57-3A934499D06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D76F26C7-4EC1-4955-9478-A7AFE4377F33}"/>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80EECB14-16A1-4270-9B98-E12190B251A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5CB2EC22-9322-49AA-B623-B39D81876712}"/>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D901C0DE-DE61-4DDE-B5F1-4D23553BA52C}"/>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F347249A-CBF9-4740-9B70-47E729D54556}"/>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C18138D0-05C9-4AF7-B849-C5524AF71BDD}"/>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AE87D712-94EA-4D0E-B0D4-75818198CEF9}"/>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60136E1-63CE-4BF7-B56E-916529DC0E6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674B1636-86CC-489B-8FC3-3FC8EE34FCBF}"/>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80263</xdr:rowOff>
    </xdr:from>
    <xdr:to>
      <xdr:col>41</xdr:col>
      <xdr:colOff>101600</xdr:colOff>
      <xdr:row>107</xdr:row>
      <xdr:rowOff>10413</xdr:rowOff>
    </xdr:to>
    <xdr:sp macro="" textlink="">
      <xdr:nvSpPr>
        <xdr:cNvPr id="463" name="フローチャート: 判断 462">
          <a:extLst>
            <a:ext uri="{FF2B5EF4-FFF2-40B4-BE49-F238E27FC236}">
              <a16:creationId xmlns:a16="http://schemas.microsoft.com/office/drawing/2014/main" id="{7992B92C-B47D-4B9A-88E4-E2C814DF495E}"/>
            </a:ext>
          </a:extLst>
        </xdr:cNvPr>
        <xdr:cNvSpPr/>
      </xdr:nvSpPr>
      <xdr:spPr>
        <a:xfrm>
          <a:off x="7810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100837</xdr:rowOff>
    </xdr:from>
    <xdr:to>
      <xdr:col>36</xdr:col>
      <xdr:colOff>165100</xdr:colOff>
      <xdr:row>107</xdr:row>
      <xdr:rowOff>30987</xdr:rowOff>
    </xdr:to>
    <xdr:sp macro="" textlink="">
      <xdr:nvSpPr>
        <xdr:cNvPr id="464" name="フローチャート: 判断 463">
          <a:extLst>
            <a:ext uri="{FF2B5EF4-FFF2-40B4-BE49-F238E27FC236}">
              <a16:creationId xmlns:a16="http://schemas.microsoft.com/office/drawing/2014/main" id="{2227E9A9-56E2-4474-AE06-2035047AE141}"/>
            </a:ext>
          </a:extLst>
        </xdr:cNvPr>
        <xdr:cNvSpPr/>
      </xdr:nvSpPr>
      <xdr:spPr>
        <a:xfrm>
          <a:off x="6921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692D9D8-E028-4F98-B9F7-29F0807C493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1FCA46E-FF9B-4318-AEAE-3775C399D19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8D05C72-B514-4957-BAB7-DFC012F7077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28F4D1B-8F9E-4777-82B3-39371E8C10A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79EC9BC-9E73-4D0E-BE7D-AE538E4C5CC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11685</xdr:rowOff>
    </xdr:from>
    <xdr:to>
      <xdr:col>55</xdr:col>
      <xdr:colOff>50800</xdr:colOff>
      <xdr:row>107</xdr:row>
      <xdr:rowOff>113285</xdr:rowOff>
    </xdr:to>
    <xdr:sp macro="" textlink="">
      <xdr:nvSpPr>
        <xdr:cNvPr id="470" name="楕円 469">
          <a:extLst>
            <a:ext uri="{FF2B5EF4-FFF2-40B4-BE49-F238E27FC236}">
              <a16:creationId xmlns:a16="http://schemas.microsoft.com/office/drawing/2014/main" id="{8E542E12-DA65-46C2-8543-25B719FD3834}"/>
            </a:ext>
          </a:extLst>
        </xdr:cNvPr>
        <xdr:cNvSpPr/>
      </xdr:nvSpPr>
      <xdr:spPr>
        <a:xfrm>
          <a:off x="104267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161562</xdr:rowOff>
    </xdr:from>
    <xdr:ext cx="469744" cy="259045"/>
    <xdr:sp macro="" textlink="">
      <xdr:nvSpPr>
        <xdr:cNvPr id="471" name="【市民会館】&#10;一人当たり面積該当値テキスト">
          <a:extLst>
            <a:ext uri="{FF2B5EF4-FFF2-40B4-BE49-F238E27FC236}">
              <a16:creationId xmlns:a16="http://schemas.microsoft.com/office/drawing/2014/main" id="{AC75D0E5-D550-4226-8657-33E496957DCF}"/>
            </a:ext>
          </a:extLst>
        </xdr:cNvPr>
        <xdr:cNvSpPr txBox="1"/>
      </xdr:nvSpPr>
      <xdr:spPr>
        <a:xfrm>
          <a:off x="10515600" y="183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472" name="楕円 471">
          <a:extLst>
            <a:ext uri="{FF2B5EF4-FFF2-40B4-BE49-F238E27FC236}">
              <a16:creationId xmlns:a16="http://schemas.microsoft.com/office/drawing/2014/main" id="{0871B172-92C1-463F-8602-5C00B3E4F841}"/>
            </a:ext>
          </a:extLst>
        </xdr:cNvPr>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62485</xdr:rowOff>
    </xdr:to>
    <xdr:cxnSp macro="">
      <xdr:nvCxnSpPr>
        <xdr:cNvPr id="473" name="直線コネクタ 472">
          <a:extLst>
            <a:ext uri="{FF2B5EF4-FFF2-40B4-BE49-F238E27FC236}">
              <a16:creationId xmlns:a16="http://schemas.microsoft.com/office/drawing/2014/main" id="{4518A00E-6842-4D62-A6B2-984FEB3323FF}"/>
            </a:ext>
          </a:extLst>
        </xdr:cNvPr>
        <xdr:cNvCxnSpPr/>
      </xdr:nvCxnSpPr>
      <xdr:spPr>
        <a:xfrm>
          <a:off x="9639300" y="1840534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474" name="楕円 473">
          <a:extLst>
            <a:ext uri="{FF2B5EF4-FFF2-40B4-BE49-F238E27FC236}">
              <a16:creationId xmlns:a16="http://schemas.microsoft.com/office/drawing/2014/main" id="{02A3E974-98D2-4FF7-98E7-E1B2AF30FC3A}"/>
            </a:ext>
          </a:extLst>
        </xdr:cNvPr>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475" name="直線コネクタ 474">
          <a:extLst>
            <a:ext uri="{FF2B5EF4-FFF2-40B4-BE49-F238E27FC236}">
              <a16:creationId xmlns:a16="http://schemas.microsoft.com/office/drawing/2014/main" id="{25DC9AC5-0063-4AA7-AF64-3C34C6ED94E6}"/>
            </a:ext>
          </a:extLst>
        </xdr:cNvPr>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11685</xdr:rowOff>
    </xdr:from>
    <xdr:to>
      <xdr:col>41</xdr:col>
      <xdr:colOff>101600</xdr:colOff>
      <xdr:row>107</xdr:row>
      <xdr:rowOff>113285</xdr:rowOff>
    </xdr:to>
    <xdr:sp macro="" textlink="">
      <xdr:nvSpPr>
        <xdr:cNvPr id="476" name="楕円 475">
          <a:extLst>
            <a:ext uri="{FF2B5EF4-FFF2-40B4-BE49-F238E27FC236}">
              <a16:creationId xmlns:a16="http://schemas.microsoft.com/office/drawing/2014/main" id="{0C5A255A-C7AD-4461-8AC0-9EF0369C4DB4}"/>
            </a:ext>
          </a:extLst>
        </xdr:cNvPr>
        <xdr:cNvSpPr/>
      </xdr:nvSpPr>
      <xdr:spPr>
        <a:xfrm>
          <a:off x="7810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62485</xdr:rowOff>
    </xdr:to>
    <xdr:cxnSp macro="">
      <xdr:nvCxnSpPr>
        <xdr:cNvPr id="477" name="直線コネクタ 476">
          <a:extLst>
            <a:ext uri="{FF2B5EF4-FFF2-40B4-BE49-F238E27FC236}">
              <a16:creationId xmlns:a16="http://schemas.microsoft.com/office/drawing/2014/main" id="{22968909-FECC-4D8F-A5B1-16CB20D58881}"/>
            </a:ext>
          </a:extLst>
        </xdr:cNvPr>
        <xdr:cNvCxnSpPr/>
      </xdr:nvCxnSpPr>
      <xdr:spPr>
        <a:xfrm flipV="1">
          <a:off x="7861300" y="184053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11685</xdr:rowOff>
    </xdr:from>
    <xdr:to>
      <xdr:col>36</xdr:col>
      <xdr:colOff>165100</xdr:colOff>
      <xdr:row>107</xdr:row>
      <xdr:rowOff>113285</xdr:rowOff>
    </xdr:to>
    <xdr:sp macro="" textlink="">
      <xdr:nvSpPr>
        <xdr:cNvPr id="478" name="楕円 477">
          <a:extLst>
            <a:ext uri="{FF2B5EF4-FFF2-40B4-BE49-F238E27FC236}">
              <a16:creationId xmlns:a16="http://schemas.microsoft.com/office/drawing/2014/main" id="{92A8DAF0-3925-41BA-8246-41D8776E4309}"/>
            </a:ext>
          </a:extLst>
        </xdr:cNvPr>
        <xdr:cNvSpPr/>
      </xdr:nvSpPr>
      <xdr:spPr>
        <a:xfrm>
          <a:off x="6921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62485</xdr:rowOff>
    </xdr:from>
    <xdr:to>
      <xdr:col>41</xdr:col>
      <xdr:colOff>50800</xdr:colOff>
      <xdr:row>107</xdr:row>
      <xdr:rowOff>62485</xdr:rowOff>
    </xdr:to>
    <xdr:cxnSp macro="">
      <xdr:nvCxnSpPr>
        <xdr:cNvPr id="479" name="直線コネクタ 478">
          <a:extLst>
            <a:ext uri="{FF2B5EF4-FFF2-40B4-BE49-F238E27FC236}">
              <a16:creationId xmlns:a16="http://schemas.microsoft.com/office/drawing/2014/main" id="{2E40B963-5DFF-4432-8562-89040735206D}"/>
            </a:ext>
          </a:extLst>
        </xdr:cNvPr>
        <xdr:cNvCxnSpPr/>
      </xdr:nvCxnSpPr>
      <xdr:spPr>
        <a:xfrm>
          <a:off x="6972300" y="18407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102BCD04-F453-45E2-9321-C5C386B2FD81}"/>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08CBE3DE-C34C-4E8C-A142-FAF84D3D9312}"/>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26940</xdr:rowOff>
    </xdr:from>
    <xdr:ext cx="469744" cy="259045"/>
    <xdr:sp macro="" textlink="">
      <xdr:nvSpPr>
        <xdr:cNvPr id="482" name="n_3aveValue【市民会館】&#10;一人当たり面積">
          <a:extLst>
            <a:ext uri="{FF2B5EF4-FFF2-40B4-BE49-F238E27FC236}">
              <a16:creationId xmlns:a16="http://schemas.microsoft.com/office/drawing/2014/main" id="{9E5E3D6F-F44D-4795-BDC1-C87B27B2CFE9}"/>
            </a:ext>
          </a:extLst>
        </xdr:cNvPr>
        <xdr:cNvSpPr txBox="1"/>
      </xdr:nvSpPr>
      <xdr:spPr>
        <a:xfrm>
          <a:off x="7626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47514</xdr:rowOff>
    </xdr:from>
    <xdr:ext cx="469744" cy="259045"/>
    <xdr:sp macro="" textlink="">
      <xdr:nvSpPr>
        <xdr:cNvPr id="483" name="n_4aveValue【市民会館】&#10;一人当たり面積">
          <a:extLst>
            <a:ext uri="{FF2B5EF4-FFF2-40B4-BE49-F238E27FC236}">
              <a16:creationId xmlns:a16="http://schemas.microsoft.com/office/drawing/2014/main" id="{77C79F5D-4CFB-4BA3-BBE8-D4433734388E}"/>
            </a:ext>
          </a:extLst>
        </xdr:cNvPr>
        <xdr:cNvSpPr txBox="1"/>
      </xdr:nvSpPr>
      <xdr:spPr>
        <a:xfrm>
          <a:off x="6737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102125</xdr:rowOff>
    </xdr:from>
    <xdr:ext cx="469744" cy="259045"/>
    <xdr:sp macro="" textlink="">
      <xdr:nvSpPr>
        <xdr:cNvPr id="484" name="n_1mainValue【市民会館】&#10;一人当たり面積">
          <a:extLst>
            <a:ext uri="{FF2B5EF4-FFF2-40B4-BE49-F238E27FC236}">
              <a16:creationId xmlns:a16="http://schemas.microsoft.com/office/drawing/2014/main" id="{DCF72F4E-1E28-4E7D-BB9C-9DBB44FE0716}"/>
            </a:ext>
          </a:extLst>
        </xdr:cNvPr>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485" name="n_2mainValue【市民会館】&#10;一人当たり面積">
          <a:extLst>
            <a:ext uri="{FF2B5EF4-FFF2-40B4-BE49-F238E27FC236}">
              <a16:creationId xmlns:a16="http://schemas.microsoft.com/office/drawing/2014/main" id="{4776F73A-856C-4CD0-9BCA-789B494682DC}"/>
            </a:ext>
          </a:extLst>
        </xdr:cNvPr>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104412</xdr:rowOff>
    </xdr:from>
    <xdr:ext cx="469744" cy="259045"/>
    <xdr:sp macro="" textlink="">
      <xdr:nvSpPr>
        <xdr:cNvPr id="486" name="n_3mainValue【市民会館】&#10;一人当たり面積">
          <a:extLst>
            <a:ext uri="{FF2B5EF4-FFF2-40B4-BE49-F238E27FC236}">
              <a16:creationId xmlns:a16="http://schemas.microsoft.com/office/drawing/2014/main" id="{5A0A0A0B-07CE-40FC-9442-01BA5DC5BB35}"/>
            </a:ext>
          </a:extLst>
        </xdr:cNvPr>
        <xdr:cNvSpPr txBox="1"/>
      </xdr:nvSpPr>
      <xdr:spPr>
        <a:xfrm>
          <a:off x="7626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104412</xdr:rowOff>
    </xdr:from>
    <xdr:ext cx="469744" cy="259045"/>
    <xdr:sp macro="" textlink="">
      <xdr:nvSpPr>
        <xdr:cNvPr id="487" name="n_4mainValue【市民会館】&#10;一人当たり面積">
          <a:extLst>
            <a:ext uri="{FF2B5EF4-FFF2-40B4-BE49-F238E27FC236}">
              <a16:creationId xmlns:a16="http://schemas.microsoft.com/office/drawing/2014/main" id="{5D178E40-34CC-41B5-9B68-32E313CDB4C7}"/>
            </a:ext>
          </a:extLst>
        </xdr:cNvPr>
        <xdr:cNvSpPr txBox="1"/>
      </xdr:nvSpPr>
      <xdr:spPr>
        <a:xfrm>
          <a:off x="6737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F21FE88B-527E-44C9-990F-AF2FE949213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38B2CB6C-47BC-4B85-93E8-5593FC73146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F3C22FFB-9838-491A-A6FF-688CA9E760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72AFFC4F-9315-47A2-B1BF-86D368260A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24CA2A83-4917-4CE1-AF38-B7358A3544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18DB42A6-722F-4F91-9DD1-7A57A9CCA21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CF9414F0-EB48-4828-A45D-AE8FF901083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636E3BC1-C798-4182-B195-7F0DCAB7731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959F433C-99AC-472E-9265-AC02C8F085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ADC59901-05BF-4442-B71B-9097FC3A29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5C8F224A-D86A-4148-90EE-3109540FF0A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E6C48CC5-EEBA-45A5-B64F-716D0C9E333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2EF1B138-98D2-42EB-92DB-8C2B49B2F2D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E42D5E82-0F25-4A92-82A0-6A90B8EBB94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A7007E8-D60C-4A80-8B61-FA7F6BCFD78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9B391A-42B4-405F-BA45-EF8F3EBA13F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36EBFDCD-421A-450F-9A05-31E32798FF6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F1CFD6AD-0C81-4162-90CE-3207CC1E343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CD8A9846-A5C4-4C1E-9928-A526949DF9C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F093476B-26A0-419C-8ADD-4E36FE95A10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C0C7D57C-20EE-4A20-AA2B-EB3BB4A06FD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725C2B67-890B-4AC0-B530-6609CD56C3D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BB8F4855-5D7E-4C67-99B3-E55211E1E91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33F7213C-8D82-489F-8DB1-7CA9AFEA36A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EC46BCB5-9A73-4FC2-A029-DC00CD78C6DF}"/>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290B0508-0591-49B2-862F-47C9DC939A14}"/>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851CB8BA-8916-4251-A193-6A0068E82188}"/>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3268DA68-2930-4661-81D2-21964CAC66E2}"/>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8A9EAB72-37C1-45D7-B56C-9A6BC759E9BE}"/>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4C8F590A-521D-4403-9B94-C46D0905248D}"/>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99CD40B5-BCFD-4EA8-8991-BD5A4DAB27F1}"/>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40048D8A-8973-44FB-B0D4-7C7157045155}"/>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8D490C52-A59E-462F-9242-FCE1A47A4D3F}"/>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1" name="フローチャート: 判断 520">
          <a:extLst>
            <a:ext uri="{FF2B5EF4-FFF2-40B4-BE49-F238E27FC236}">
              <a16:creationId xmlns:a16="http://schemas.microsoft.com/office/drawing/2014/main" id="{78AF09FA-BDC2-472C-84B8-B896704B77FD}"/>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F834A580-3B82-4A8B-9759-772D3C195823}"/>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4B9E9E3-ACA1-41D2-9C05-FE48CE2623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6CDDCAF-277E-45F9-8FE5-635C8CB23F3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6188EA7-110C-4C53-8560-5237E3F381A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EC8681B-D424-41FD-9AB8-7D23EFA6F1D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12205F1-84A0-4D4D-8222-95020DD155B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10160</xdr:rowOff>
    </xdr:from>
    <xdr:to>
      <xdr:col>85</xdr:col>
      <xdr:colOff>177800</xdr:colOff>
      <xdr:row>39</xdr:row>
      <xdr:rowOff>111760</xdr:rowOff>
    </xdr:to>
    <xdr:sp macro="" textlink="">
      <xdr:nvSpPr>
        <xdr:cNvPr id="528" name="楕円 527">
          <a:extLst>
            <a:ext uri="{FF2B5EF4-FFF2-40B4-BE49-F238E27FC236}">
              <a16:creationId xmlns:a16="http://schemas.microsoft.com/office/drawing/2014/main" id="{64B769AB-3163-4462-A36F-F1A68D378EEE}"/>
            </a:ext>
          </a:extLst>
        </xdr:cNvPr>
        <xdr:cNvSpPr/>
      </xdr:nvSpPr>
      <xdr:spPr>
        <a:xfrm>
          <a:off x="162687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160037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DC689C87-23B0-4EEE-80CA-92D326098896}"/>
            </a:ext>
          </a:extLst>
        </xdr:cNvPr>
        <xdr:cNvSpPr txBox="1"/>
      </xdr:nvSpPr>
      <xdr:spPr>
        <a:xfrm>
          <a:off x="163576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0" name="楕円 529">
          <a:extLst>
            <a:ext uri="{FF2B5EF4-FFF2-40B4-BE49-F238E27FC236}">
              <a16:creationId xmlns:a16="http://schemas.microsoft.com/office/drawing/2014/main" id="{40AFDA46-F873-472F-A059-3136279E92DF}"/>
            </a:ext>
          </a:extLst>
        </xdr:cNvPr>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39</xdr:row>
      <xdr:rowOff>60960</xdr:rowOff>
    </xdr:to>
    <xdr:cxnSp macro="">
      <xdr:nvCxnSpPr>
        <xdr:cNvPr id="531" name="直線コネクタ 530">
          <a:extLst>
            <a:ext uri="{FF2B5EF4-FFF2-40B4-BE49-F238E27FC236}">
              <a16:creationId xmlns:a16="http://schemas.microsoft.com/office/drawing/2014/main" id="{F1DAA924-F7E2-4682-B5F1-D1B468B51A0C}"/>
            </a:ext>
          </a:extLst>
        </xdr:cNvPr>
        <xdr:cNvCxnSpPr/>
      </xdr:nvCxnSpPr>
      <xdr:spPr>
        <a:xfrm>
          <a:off x="15481300" y="67056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105410</xdr:rowOff>
    </xdr:from>
    <xdr:to>
      <xdr:col>76</xdr:col>
      <xdr:colOff>165100</xdr:colOff>
      <xdr:row>39</xdr:row>
      <xdr:rowOff>35560</xdr:rowOff>
    </xdr:to>
    <xdr:sp macro="" textlink="">
      <xdr:nvSpPr>
        <xdr:cNvPr id="532" name="楕円 531">
          <a:extLst>
            <a:ext uri="{FF2B5EF4-FFF2-40B4-BE49-F238E27FC236}">
              <a16:creationId xmlns:a16="http://schemas.microsoft.com/office/drawing/2014/main" id="{BB4F54A9-E6B5-4BBE-8C18-BA67667332A3}"/>
            </a:ext>
          </a:extLst>
        </xdr:cNvPr>
        <xdr:cNvSpPr/>
      </xdr:nvSpPr>
      <xdr:spPr>
        <a:xfrm>
          <a:off x="14541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156210</xdr:rowOff>
    </xdr:from>
    <xdr:to>
      <xdr:col>81</xdr:col>
      <xdr:colOff>50800</xdr:colOff>
      <xdr:row>39</xdr:row>
      <xdr:rowOff>19050</xdr:rowOff>
    </xdr:to>
    <xdr:cxnSp macro="">
      <xdr:nvCxnSpPr>
        <xdr:cNvPr id="533" name="直線コネクタ 532">
          <a:extLst>
            <a:ext uri="{FF2B5EF4-FFF2-40B4-BE49-F238E27FC236}">
              <a16:creationId xmlns:a16="http://schemas.microsoft.com/office/drawing/2014/main" id="{F6FC0826-1549-442A-85E3-EA9297315F39}"/>
            </a:ext>
          </a:extLst>
        </xdr:cNvPr>
        <xdr:cNvCxnSpPr/>
      </xdr:nvCxnSpPr>
      <xdr:spPr>
        <a:xfrm>
          <a:off x="14592300" y="66713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17780</xdr:rowOff>
    </xdr:from>
    <xdr:to>
      <xdr:col>72</xdr:col>
      <xdr:colOff>38100</xdr:colOff>
      <xdr:row>39</xdr:row>
      <xdr:rowOff>119380</xdr:rowOff>
    </xdr:to>
    <xdr:sp macro="" textlink="">
      <xdr:nvSpPr>
        <xdr:cNvPr id="534" name="楕円 533">
          <a:extLst>
            <a:ext uri="{FF2B5EF4-FFF2-40B4-BE49-F238E27FC236}">
              <a16:creationId xmlns:a16="http://schemas.microsoft.com/office/drawing/2014/main" id="{92926319-1E76-41C4-822F-0A09AA39EE3F}"/>
            </a:ext>
          </a:extLst>
        </xdr:cNvPr>
        <xdr:cNvSpPr/>
      </xdr:nvSpPr>
      <xdr:spPr>
        <a:xfrm>
          <a:off x="13652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156210</xdr:rowOff>
    </xdr:from>
    <xdr:to>
      <xdr:col>76</xdr:col>
      <xdr:colOff>114300</xdr:colOff>
      <xdr:row>39</xdr:row>
      <xdr:rowOff>68580</xdr:rowOff>
    </xdr:to>
    <xdr:cxnSp macro="">
      <xdr:nvCxnSpPr>
        <xdr:cNvPr id="535" name="直線コネクタ 534">
          <a:extLst>
            <a:ext uri="{FF2B5EF4-FFF2-40B4-BE49-F238E27FC236}">
              <a16:creationId xmlns:a16="http://schemas.microsoft.com/office/drawing/2014/main" id="{F051AD65-427B-41A2-B920-87C3BFF1282B}"/>
            </a:ext>
          </a:extLst>
        </xdr:cNvPr>
        <xdr:cNvCxnSpPr/>
      </xdr:nvCxnSpPr>
      <xdr:spPr>
        <a:xfrm flipV="1">
          <a:off x="13703300" y="66713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55880</xdr:rowOff>
    </xdr:from>
    <xdr:to>
      <xdr:col>67</xdr:col>
      <xdr:colOff>101600</xdr:colOff>
      <xdr:row>40</xdr:row>
      <xdr:rowOff>157480</xdr:rowOff>
    </xdr:to>
    <xdr:sp macro="" textlink="">
      <xdr:nvSpPr>
        <xdr:cNvPr id="536" name="楕円 535">
          <a:extLst>
            <a:ext uri="{FF2B5EF4-FFF2-40B4-BE49-F238E27FC236}">
              <a16:creationId xmlns:a16="http://schemas.microsoft.com/office/drawing/2014/main" id="{87F5A4A6-C836-4F01-B1DA-27DA60E17D6D}"/>
            </a:ext>
          </a:extLst>
        </xdr:cNvPr>
        <xdr:cNvSpPr/>
      </xdr:nvSpPr>
      <xdr:spPr>
        <a:xfrm>
          <a:off x="12763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68580</xdr:rowOff>
    </xdr:from>
    <xdr:to>
      <xdr:col>71</xdr:col>
      <xdr:colOff>177800</xdr:colOff>
      <xdr:row>40</xdr:row>
      <xdr:rowOff>106680</xdr:rowOff>
    </xdr:to>
    <xdr:cxnSp macro="">
      <xdr:nvCxnSpPr>
        <xdr:cNvPr id="537" name="直線コネクタ 536">
          <a:extLst>
            <a:ext uri="{FF2B5EF4-FFF2-40B4-BE49-F238E27FC236}">
              <a16:creationId xmlns:a16="http://schemas.microsoft.com/office/drawing/2014/main" id="{1A625502-F46C-46AF-8597-950A59002655}"/>
            </a:ext>
          </a:extLst>
        </xdr:cNvPr>
        <xdr:cNvCxnSpPr/>
      </xdr:nvCxnSpPr>
      <xdr:spPr>
        <a:xfrm flipV="1">
          <a:off x="12814300" y="675513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218FC7C5-428C-4532-971E-A3989173470B}"/>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FC4E01D8-9547-4030-BBDD-F057671368F3}"/>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20087097-7232-4B8C-BD40-0FFF644FCAD1}"/>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F2B59BF6-7BB7-4002-87BE-B8A7C4B053FB}"/>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91860E6-3602-4291-9F85-A9F3FBB1ED68}"/>
            </a:ext>
          </a:extLst>
        </xdr:cNvPr>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26687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C5E8A94D-11C6-4A19-B254-ECC370F5CBB4}"/>
            </a:ext>
          </a:extLst>
        </xdr:cNvPr>
        <xdr:cNvSpPr txBox="1"/>
      </xdr:nvSpPr>
      <xdr:spPr>
        <a:xfrm>
          <a:off x="14389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110507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4200F3FF-6522-47AA-AE49-8EE4F70564E7}"/>
            </a:ext>
          </a:extLst>
        </xdr:cNvPr>
        <xdr:cNvSpPr txBox="1"/>
      </xdr:nvSpPr>
      <xdr:spPr>
        <a:xfrm>
          <a:off x="13500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148607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10FCC28D-82D0-4E49-AB2C-4920D7AC91D3}"/>
            </a:ext>
          </a:extLst>
        </xdr:cNvPr>
        <xdr:cNvSpPr txBox="1"/>
      </xdr:nvSpPr>
      <xdr:spPr>
        <a:xfrm>
          <a:off x="12611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3C39A0FD-A5C5-4AAA-854F-30C40E4966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64F3EE69-FDD8-4C25-85F5-CD440815B6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4B1CF5E3-8C6E-4AD9-BF81-77A5CBAE48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578F77D6-93F5-49B8-9BE6-2ACF5D1FC3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B7693C4F-873E-4367-8C86-8C03BDE4B5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4AF5C8B5-3C5C-44D2-AEBA-5E313DF1704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50B2EFA8-A7F4-4673-8BA1-B6CAEDD86A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1D15FD0C-07C6-4C51-8A85-62D241D3471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93094A1F-0A74-4F0D-A733-37772DA509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C4F620C9-3656-4284-A518-171C959824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2742F339-C7B5-4BB0-8D25-88DFA4528B6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C8CF9E98-1A5E-479E-8677-68166432D81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664A9170-F7EF-4EA0-A778-FB46BFD2ED8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C32362E4-EFE9-43DF-9FBF-04777DFE1B2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69931046-CC8B-4E06-98CB-2CA777F859A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D3BCA107-05A1-4662-87C9-8C0F8738CED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99827DE-4A13-4823-8DDF-A033E77073E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5BD98D09-D9C6-495C-ACF7-18E24AA83EB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EE23824E-9D18-4D00-827E-FC70AE165CA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ED29899D-D853-48B0-A899-53FBC47C0C7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32873725-B0D7-464F-A801-8C56E5BC934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FC56538-C0B1-4F60-A4F5-B7B13AAC8E5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5320DCF3-044F-45AE-98FE-96E137DF41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8F653370-79CA-44E3-8FFC-8D1C0B7BE392}"/>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DC4A8360-7A7B-4210-A067-A59FC76DD9C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F2EF2206-7657-4624-BB3F-6FA7DA0EBD77}"/>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5FDF6FFB-9E63-4786-9E1F-5C598F011F0B}"/>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2EE6E273-3763-4769-8661-E18F859E3A48}"/>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FAE1BB52-341F-49F9-9529-7823A94C8827}"/>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BB6AA19E-C2A8-4769-9E01-5C3F0065B0CA}"/>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778F4B0E-29EC-4EED-98E9-D2A8B505DEE1}"/>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3EE95009-FD4F-4BE7-856E-ED09B0CDD2A7}"/>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151164</xdr:rowOff>
    </xdr:from>
    <xdr:to>
      <xdr:col>102</xdr:col>
      <xdr:colOff>165100</xdr:colOff>
      <xdr:row>41</xdr:row>
      <xdr:rowOff>81314</xdr:rowOff>
    </xdr:to>
    <xdr:sp macro="" textlink="">
      <xdr:nvSpPr>
        <xdr:cNvPr id="578" name="フローチャート: 判断 577">
          <a:extLst>
            <a:ext uri="{FF2B5EF4-FFF2-40B4-BE49-F238E27FC236}">
              <a16:creationId xmlns:a16="http://schemas.microsoft.com/office/drawing/2014/main" id="{6B2343A2-7FED-44D3-A622-C43DDAA76757}"/>
            </a:ext>
          </a:extLst>
        </xdr:cNvPr>
        <xdr:cNvSpPr/>
      </xdr:nvSpPr>
      <xdr:spPr>
        <a:xfrm>
          <a:off x="19494500" y="70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160231</xdr:rowOff>
    </xdr:from>
    <xdr:to>
      <xdr:col>98</xdr:col>
      <xdr:colOff>38100</xdr:colOff>
      <xdr:row>41</xdr:row>
      <xdr:rowOff>90381</xdr:rowOff>
    </xdr:to>
    <xdr:sp macro="" textlink="">
      <xdr:nvSpPr>
        <xdr:cNvPr id="579" name="フローチャート: 判断 578">
          <a:extLst>
            <a:ext uri="{FF2B5EF4-FFF2-40B4-BE49-F238E27FC236}">
              <a16:creationId xmlns:a16="http://schemas.microsoft.com/office/drawing/2014/main" id="{3C0C8927-B383-45D6-B3AA-6BD3001F0DD5}"/>
            </a:ext>
          </a:extLst>
        </xdr:cNvPr>
        <xdr:cNvSpPr/>
      </xdr:nvSpPr>
      <xdr:spPr>
        <a:xfrm>
          <a:off x="18605500" y="701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911E61B-A462-4FA2-9625-B0616607162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B2B21CC-73B9-406A-9AA6-3C15B6BA221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2ADE5544-3C0E-432B-BC67-142310B3C8D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1F4B9F-1365-45D8-988F-ABF2EE4136F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09BBB2A-8B9D-474E-80B1-6FE179BAEFE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151046</xdr:rowOff>
    </xdr:from>
    <xdr:to>
      <xdr:col>116</xdr:col>
      <xdr:colOff>114300</xdr:colOff>
      <xdr:row>41</xdr:row>
      <xdr:rowOff>81196</xdr:rowOff>
    </xdr:to>
    <xdr:sp macro="" textlink="">
      <xdr:nvSpPr>
        <xdr:cNvPr id="585" name="楕円 584">
          <a:extLst>
            <a:ext uri="{FF2B5EF4-FFF2-40B4-BE49-F238E27FC236}">
              <a16:creationId xmlns:a16="http://schemas.microsoft.com/office/drawing/2014/main" id="{F2F74B35-5E95-481F-A75C-8EBE10FB8893}"/>
            </a:ext>
          </a:extLst>
        </xdr:cNvPr>
        <xdr:cNvSpPr/>
      </xdr:nvSpPr>
      <xdr:spPr>
        <a:xfrm>
          <a:off x="22110700" y="700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2473</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68090740-10F2-4406-A323-6E0FABD1E021}"/>
            </a:ext>
          </a:extLst>
        </xdr:cNvPr>
        <xdr:cNvSpPr txBox="1"/>
      </xdr:nvSpPr>
      <xdr:spPr>
        <a:xfrm>
          <a:off x="22199600" y="686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146905</xdr:rowOff>
    </xdr:from>
    <xdr:to>
      <xdr:col>112</xdr:col>
      <xdr:colOff>38100</xdr:colOff>
      <xdr:row>41</xdr:row>
      <xdr:rowOff>77055</xdr:rowOff>
    </xdr:to>
    <xdr:sp macro="" textlink="">
      <xdr:nvSpPr>
        <xdr:cNvPr id="587" name="楕円 586">
          <a:extLst>
            <a:ext uri="{FF2B5EF4-FFF2-40B4-BE49-F238E27FC236}">
              <a16:creationId xmlns:a16="http://schemas.microsoft.com/office/drawing/2014/main" id="{520F2E1E-2CF0-4206-9B38-AC4E6D2A7D7A}"/>
            </a:ext>
          </a:extLst>
        </xdr:cNvPr>
        <xdr:cNvSpPr/>
      </xdr:nvSpPr>
      <xdr:spPr>
        <a:xfrm>
          <a:off x="21272500" y="70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26255</xdr:rowOff>
    </xdr:from>
    <xdr:to>
      <xdr:col>116</xdr:col>
      <xdr:colOff>63500</xdr:colOff>
      <xdr:row>41</xdr:row>
      <xdr:rowOff>30396</xdr:rowOff>
    </xdr:to>
    <xdr:cxnSp macro="">
      <xdr:nvCxnSpPr>
        <xdr:cNvPr id="588" name="直線コネクタ 587">
          <a:extLst>
            <a:ext uri="{FF2B5EF4-FFF2-40B4-BE49-F238E27FC236}">
              <a16:creationId xmlns:a16="http://schemas.microsoft.com/office/drawing/2014/main" id="{3D89E0C5-36B4-4849-ABB6-9CC87EB71D15}"/>
            </a:ext>
          </a:extLst>
        </xdr:cNvPr>
        <xdr:cNvCxnSpPr/>
      </xdr:nvCxnSpPr>
      <xdr:spPr>
        <a:xfrm>
          <a:off x="21323300" y="7055705"/>
          <a:ext cx="8382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149084</xdr:rowOff>
    </xdr:from>
    <xdr:to>
      <xdr:col>107</xdr:col>
      <xdr:colOff>101600</xdr:colOff>
      <xdr:row>41</xdr:row>
      <xdr:rowOff>79234</xdr:rowOff>
    </xdr:to>
    <xdr:sp macro="" textlink="">
      <xdr:nvSpPr>
        <xdr:cNvPr id="589" name="楕円 588">
          <a:extLst>
            <a:ext uri="{FF2B5EF4-FFF2-40B4-BE49-F238E27FC236}">
              <a16:creationId xmlns:a16="http://schemas.microsoft.com/office/drawing/2014/main" id="{64D8CB3B-3A19-4BF5-B387-B627A9C6ABC3}"/>
            </a:ext>
          </a:extLst>
        </xdr:cNvPr>
        <xdr:cNvSpPr/>
      </xdr:nvSpPr>
      <xdr:spPr>
        <a:xfrm>
          <a:off x="20383500" y="700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26255</xdr:rowOff>
    </xdr:from>
    <xdr:to>
      <xdr:col>111</xdr:col>
      <xdr:colOff>177800</xdr:colOff>
      <xdr:row>41</xdr:row>
      <xdr:rowOff>28434</xdr:rowOff>
    </xdr:to>
    <xdr:cxnSp macro="">
      <xdr:nvCxnSpPr>
        <xdr:cNvPr id="590" name="直線コネクタ 589">
          <a:extLst>
            <a:ext uri="{FF2B5EF4-FFF2-40B4-BE49-F238E27FC236}">
              <a16:creationId xmlns:a16="http://schemas.microsoft.com/office/drawing/2014/main" id="{8164BA8A-E4AE-4C70-88B3-7D754D624B2C}"/>
            </a:ext>
          </a:extLst>
        </xdr:cNvPr>
        <xdr:cNvCxnSpPr/>
      </xdr:nvCxnSpPr>
      <xdr:spPr>
        <a:xfrm flipV="1">
          <a:off x="20434300" y="7055705"/>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157417</xdr:rowOff>
    </xdr:from>
    <xdr:to>
      <xdr:col>102</xdr:col>
      <xdr:colOff>165100</xdr:colOff>
      <xdr:row>41</xdr:row>
      <xdr:rowOff>87567</xdr:rowOff>
    </xdr:to>
    <xdr:sp macro="" textlink="">
      <xdr:nvSpPr>
        <xdr:cNvPr id="591" name="楕円 590">
          <a:extLst>
            <a:ext uri="{FF2B5EF4-FFF2-40B4-BE49-F238E27FC236}">
              <a16:creationId xmlns:a16="http://schemas.microsoft.com/office/drawing/2014/main" id="{473C49CF-6E26-4D46-8906-06EA71F0B05F}"/>
            </a:ext>
          </a:extLst>
        </xdr:cNvPr>
        <xdr:cNvSpPr/>
      </xdr:nvSpPr>
      <xdr:spPr>
        <a:xfrm>
          <a:off x="19494500" y="70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28434</xdr:rowOff>
    </xdr:from>
    <xdr:to>
      <xdr:col>107</xdr:col>
      <xdr:colOff>50800</xdr:colOff>
      <xdr:row>41</xdr:row>
      <xdr:rowOff>36767</xdr:rowOff>
    </xdr:to>
    <xdr:cxnSp macro="">
      <xdr:nvCxnSpPr>
        <xdr:cNvPr id="592" name="直線コネクタ 591">
          <a:extLst>
            <a:ext uri="{FF2B5EF4-FFF2-40B4-BE49-F238E27FC236}">
              <a16:creationId xmlns:a16="http://schemas.microsoft.com/office/drawing/2014/main" id="{49A05343-26E7-4652-B556-BBF3A7DDD77F}"/>
            </a:ext>
          </a:extLst>
        </xdr:cNvPr>
        <xdr:cNvCxnSpPr/>
      </xdr:nvCxnSpPr>
      <xdr:spPr>
        <a:xfrm flipV="1">
          <a:off x="19545300" y="7057884"/>
          <a:ext cx="889000"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158346</xdr:rowOff>
    </xdr:from>
    <xdr:to>
      <xdr:col>98</xdr:col>
      <xdr:colOff>38100</xdr:colOff>
      <xdr:row>41</xdr:row>
      <xdr:rowOff>88496</xdr:rowOff>
    </xdr:to>
    <xdr:sp macro="" textlink="">
      <xdr:nvSpPr>
        <xdr:cNvPr id="593" name="楕円 592">
          <a:extLst>
            <a:ext uri="{FF2B5EF4-FFF2-40B4-BE49-F238E27FC236}">
              <a16:creationId xmlns:a16="http://schemas.microsoft.com/office/drawing/2014/main" id="{D9270CF5-E525-4BF3-83E7-6BAF27CDE8AB}"/>
            </a:ext>
          </a:extLst>
        </xdr:cNvPr>
        <xdr:cNvSpPr/>
      </xdr:nvSpPr>
      <xdr:spPr>
        <a:xfrm>
          <a:off x="18605500" y="701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36767</xdr:rowOff>
    </xdr:from>
    <xdr:to>
      <xdr:col>102</xdr:col>
      <xdr:colOff>114300</xdr:colOff>
      <xdr:row>41</xdr:row>
      <xdr:rowOff>37696</xdr:rowOff>
    </xdr:to>
    <xdr:cxnSp macro="">
      <xdr:nvCxnSpPr>
        <xdr:cNvPr id="594" name="直線コネクタ 593">
          <a:extLst>
            <a:ext uri="{FF2B5EF4-FFF2-40B4-BE49-F238E27FC236}">
              <a16:creationId xmlns:a16="http://schemas.microsoft.com/office/drawing/2014/main" id="{E8EDF341-9811-4BED-9ABE-9CF1718DD6C8}"/>
            </a:ext>
          </a:extLst>
        </xdr:cNvPr>
        <xdr:cNvCxnSpPr/>
      </xdr:nvCxnSpPr>
      <xdr:spPr>
        <a:xfrm flipV="1">
          <a:off x="18656300" y="7066217"/>
          <a:ext cx="889000" cy="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995B21F1-3786-4108-BEAE-E40DEBDE376C}"/>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4DBDFAE5-EE77-4A1A-B3BF-53EFE7A239FA}"/>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97841</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8FFEC032-C4D4-4F04-A3EC-54E12682B8F1}"/>
            </a:ext>
          </a:extLst>
        </xdr:cNvPr>
        <xdr:cNvSpPr txBox="1"/>
      </xdr:nvSpPr>
      <xdr:spPr>
        <a:xfrm>
          <a:off x="19278111" y="678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81508</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6CB1852B-9BB8-4AFB-9D7A-E3E1E15463B2}"/>
            </a:ext>
          </a:extLst>
        </xdr:cNvPr>
        <xdr:cNvSpPr txBox="1"/>
      </xdr:nvSpPr>
      <xdr:spPr>
        <a:xfrm>
          <a:off x="18389111" y="711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93582</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5273256E-CE20-434C-8407-B6C2E149554F}"/>
            </a:ext>
          </a:extLst>
        </xdr:cNvPr>
        <xdr:cNvSpPr txBox="1"/>
      </xdr:nvSpPr>
      <xdr:spPr>
        <a:xfrm>
          <a:off x="21043411" y="678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95761</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67A18E3A-35C5-4F1E-B771-9831BE05CDB4}"/>
            </a:ext>
          </a:extLst>
        </xdr:cNvPr>
        <xdr:cNvSpPr txBox="1"/>
      </xdr:nvSpPr>
      <xdr:spPr>
        <a:xfrm>
          <a:off x="20167111" y="678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78694</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16450170-475E-4632-93B1-0570F1F501B7}"/>
            </a:ext>
          </a:extLst>
        </xdr:cNvPr>
        <xdr:cNvSpPr txBox="1"/>
      </xdr:nvSpPr>
      <xdr:spPr>
        <a:xfrm>
          <a:off x="19278111" y="71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105023</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3A84AA19-F04E-4B2D-9A17-A2255D647EE7}"/>
            </a:ext>
          </a:extLst>
        </xdr:cNvPr>
        <xdr:cNvSpPr txBox="1"/>
      </xdr:nvSpPr>
      <xdr:spPr>
        <a:xfrm>
          <a:off x="18389111" y="679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825787D4-42B1-4D48-9504-8F6C9160A8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5CF12179-9B9F-4916-995B-F87F2DC197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C86BE131-B268-4FAC-BD7D-4FBDB5E2360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BA370AD4-56A7-4D56-8048-0871AEA833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82D12CBF-0E92-4DD5-8E03-8513EB9FEC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57BCF3C3-423C-4C63-A51C-632A379FB4B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50738522-59AC-477C-881D-4DA92D79C47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F9C59796-A6BB-4657-8B38-FFF3B42E6DF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91665FAC-83D7-4DEF-8E57-5F6C6F4C34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943EEB7-E339-46BA-95F3-EBA790333C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E8639810-7175-4C8D-9531-3D559255CD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FB31867B-791E-491F-8A84-E40CB5D70DF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1641DCE9-3A04-4248-83BD-317004BD841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5ACBE3FA-68F6-4AD9-8761-E1C7666AC9D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BB21D938-9202-40E8-976C-03447F70ACE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9465FDA9-4BFF-4EA1-82C0-DD2367D09AF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1707F162-879D-4DAC-A49D-B7F979846E0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AA13801C-3A0D-47A4-9F74-2F2DF40D658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67C63520-C7E1-4442-9D61-7E62531048B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A2869660-FF9A-4E68-A51C-0B87290FBEE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930FD141-5293-481D-9DC1-4FC5F38EC9C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9EA25EBC-03EA-448F-BF0F-CEDE358A912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5543C449-EA7C-4F46-AC6C-D02A7982D6F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3EDA0E38-A13B-4BB5-8017-554989C24A9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AB9604D5-9606-4B06-88C4-E575BC5C94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19077B0A-5163-42A0-B163-3FDBF64A637B}"/>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A3A71EB4-70CE-4786-AFE9-64B0521D3CF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318DF64C-16A9-4BD1-8505-9FD6AA24E32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34ED3D9C-0450-4245-9BF1-2F676B99A97D}"/>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CF583B04-1DCB-4E34-8CC2-89DF5FB2F1A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35FD72C9-BCC1-4E39-AA0D-37C18619B007}"/>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B7EB2DC9-48EC-4F8F-8BCC-77448879629E}"/>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8D5D0735-3A72-492B-982F-DB8E80521BB3}"/>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FB055F0F-03EA-4BB4-9A13-BDD08F81E53D}"/>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37" name="フローチャート: 判断 636">
          <a:extLst>
            <a:ext uri="{FF2B5EF4-FFF2-40B4-BE49-F238E27FC236}">
              <a16:creationId xmlns:a16="http://schemas.microsoft.com/office/drawing/2014/main" id="{136C8240-DD44-4C3E-9B35-76DF6C1C9446}"/>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38" name="フローチャート: 判断 637">
          <a:extLst>
            <a:ext uri="{FF2B5EF4-FFF2-40B4-BE49-F238E27FC236}">
              <a16:creationId xmlns:a16="http://schemas.microsoft.com/office/drawing/2014/main" id="{7AFC6694-FF9E-4628-9E48-BED1DD4E58FF}"/>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772CFE4F-C220-4597-AA24-4DB379F290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C321A3C-AADE-4404-ABDD-1FADC294E2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56DA191-2A9B-42DB-9052-5BA89AB34A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65C9EBC-B1C9-4550-8113-6F7B597B16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A427D17-E0E0-4B8B-8CEE-4688CC7E72B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44" name="楕円 643">
          <a:extLst>
            <a:ext uri="{FF2B5EF4-FFF2-40B4-BE49-F238E27FC236}">
              <a16:creationId xmlns:a16="http://schemas.microsoft.com/office/drawing/2014/main" id="{F0A4FFA9-300A-4942-ADD4-04EBD4BE3263}"/>
            </a:ext>
          </a:extLst>
        </xdr:cNvPr>
        <xdr:cNvSpPr/>
      </xdr:nvSpPr>
      <xdr:spPr>
        <a:xfrm>
          <a:off x="16268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118671</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18CAEB91-762D-4321-B089-D884BB7CC0C3}"/>
            </a:ext>
          </a:extLst>
        </xdr:cNvPr>
        <xdr:cNvSpPr txBox="1"/>
      </xdr:nvSpPr>
      <xdr:spPr>
        <a:xfrm>
          <a:off x="16357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91259</xdr:rowOff>
    </xdr:from>
    <xdr:to>
      <xdr:col>81</xdr:col>
      <xdr:colOff>101600</xdr:colOff>
      <xdr:row>61</xdr:row>
      <xdr:rowOff>21409</xdr:rowOff>
    </xdr:to>
    <xdr:sp macro="" textlink="">
      <xdr:nvSpPr>
        <xdr:cNvPr id="646" name="楕円 645">
          <a:extLst>
            <a:ext uri="{FF2B5EF4-FFF2-40B4-BE49-F238E27FC236}">
              <a16:creationId xmlns:a16="http://schemas.microsoft.com/office/drawing/2014/main" id="{6554CE79-D59E-48C0-8D6E-A33283885003}"/>
            </a:ext>
          </a:extLst>
        </xdr:cNvPr>
        <xdr:cNvSpPr/>
      </xdr:nvSpPr>
      <xdr:spPr>
        <a:xfrm>
          <a:off x="15430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142059</xdr:rowOff>
    </xdr:from>
    <xdr:to>
      <xdr:col>85</xdr:col>
      <xdr:colOff>127000</xdr:colOff>
      <xdr:row>61</xdr:row>
      <xdr:rowOff>19594</xdr:rowOff>
    </xdr:to>
    <xdr:cxnSp macro="">
      <xdr:nvCxnSpPr>
        <xdr:cNvPr id="647" name="直線コネクタ 646">
          <a:extLst>
            <a:ext uri="{FF2B5EF4-FFF2-40B4-BE49-F238E27FC236}">
              <a16:creationId xmlns:a16="http://schemas.microsoft.com/office/drawing/2014/main" id="{7BE79483-1000-4C39-873D-1933A5EF7794}"/>
            </a:ext>
          </a:extLst>
        </xdr:cNvPr>
        <xdr:cNvCxnSpPr/>
      </xdr:nvCxnSpPr>
      <xdr:spPr>
        <a:xfrm>
          <a:off x="15481300" y="1042905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42273</xdr:rowOff>
    </xdr:from>
    <xdr:to>
      <xdr:col>76</xdr:col>
      <xdr:colOff>165100</xdr:colOff>
      <xdr:row>60</xdr:row>
      <xdr:rowOff>143873</xdr:rowOff>
    </xdr:to>
    <xdr:sp macro="" textlink="">
      <xdr:nvSpPr>
        <xdr:cNvPr id="648" name="楕円 647">
          <a:extLst>
            <a:ext uri="{FF2B5EF4-FFF2-40B4-BE49-F238E27FC236}">
              <a16:creationId xmlns:a16="http://schemas.microsoft.com/office/drawing/2014/main" id="{EF692007-BF85-469E-B0C1-1EAFEF10F08B}"/>
            </a:ext>
          </a:extLst>
        </xdr:cNvPr>
        <xdr:cNvSpPr/>
      </xdr:nvSpPr>
      <xdr:spPr>
        <a:xfrm>
          <a:off x="14541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93073</xdr:rowOff>
    </xdr:from>
    <xdr:to>
      <xdr:col>81</xdr:col>
      <xdr:colOff>50800</xdr:colOff>
      <xdr:row>60</xdr:row>
      <xdr:rowOff>142059</xdr:rowOff>
    </xdr:to>
    <xdr:cxnSp macro="">
      <xdr:nvCxnSpPr>
        <xdr:cNvPr id="649" name="直線コネクタ 648">
          <a:extLst>
            <a:ext uri="{FF2B5EF4-FFF2-40B4-BE49-F238E27FC236}">
              <a16:creationId xmlns:a16="http://schemas.microsoft.com/office/drawing/2014/main" id="{55E0ED5D-B49D-4430-BCC5-EF1E5776C252}"/>
            </a:ext>
          </a:extLst>
        </xdr:cNvPr>
        <xdr:cNvCxnSpPr/>
      </xdr:nvCxnSpPr>
      <xdr:spPr>
        <a:xfrm>
          <a:off x="14592300" y="1038007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xdr:rowOff>
    </xdr:from>
    <xdr:to>
      <xdr:col>72</xdr:col>
      <xdr:colOff>38100</xdr:colOff>
      <xdr:row>60</xdr:row>
      <xdr:rowOff>106317</xdr:rowOff>
    </xdr:to>
    <xdr:sp macro="" textlink="">
      <xdr:nvSpPr>
        <xdr:cNvPr id="650" name="楕円 649">
          <a:extLst>
            <a:ext uri="{FF2B5EF4-FFF2-40B4-BE49-F238E27FC236}">
              <a16:creationId xmlns:a16="http://schemas.microsoft.com/office/drawing/2014/main" id="{E3BEB432-F894-4796-8F1B-6FFB79A8FDCB}"/>
            </a:ext>
          </a:extLst>
        </xdr:cNvPr>
        <xdr:cNvSpPr/>
      </xdr:nvSpPr>
      <xdr:spPr>
        <a:xfrm>
          <a:off x="13652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55517</xdr:rowOff>
    </xdr:from>
    <xdr:to>
      <xdr:col>76</xdr:col>
      <xdr:colOff>114300</xdr:colOff>
      <xdr:row>60</xdr:row>
      <xdr:rowOff>93073</xdr:rowOff>
    </xdr:to>
    <xdr:cxnSp macro="">
      <xdr:nvCxnSpPr>
        <xdr:cNvPr id="651" name="直線コネクタ 650">
          <a:extLst>
            <a:ext uri="{FF2B5EF4-FFF2-40B4-BE49-F238E27FC236}">
              <a16:creationId xmlns:a16="http://schemas.microsoft.com/office/drawing/2014/main" id="{D59525BF-D35F-45F4-96C6-8A552B78A6A7}"/>
            </a:ext>
          </a:extLst>
        </xdr:cNvPr>
        <xdr:cNvCxnSpPr/>
      </xdr:nvCxnSpPr>
      <xdr:spPr>
        <a:xfrm>
          <a:off x="13703300" y="1034251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130447</xdr:rowOff>
    </xdr:from>
    <xdr:to>
      <xdr:col>67</xdr:col>
      <xdr:colOff>101600</xdr:colOff>
      <xdr:row>60</xdr:row>
      <xdr:rowOff>60597</xdr:rowOff>
    </xdr:to>
    <xdr:sp macro="" textlink="">
      <xdr:nvSpPr>
        <xdr:cNvPr id="652" name="楕円 651">
          <a:extLst>
            <a:ext uri="{FF2B5EF4-FFF2-40B4-BE49-F238E27FC236}">
              <a16:creationId xmlns:a16="http://schemas.microsoft.com/office/drawing/2014/main" id="{F3713EA7-D42F-470D-9790-48CDDCFCD66E}"/>
            </a:ext>
          </a:extLst>
        </xdr:cNvPr>
        <xdr:cNvSpPr/>
      </xdr:nvSpPr>
      <xdr:spPr>
        <a:xfrm>
          <a:off x="12763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xdr:rowOff>
    </xdr:from>
    <xdr:to>
      <xdr:col>71</xdr:col>
      <xdr:colOff>177800</xdr:colOff>
      <xdr:row>60</xdr:row>
      <xdr:rowOff>55517</xdr:rowOff>
    </xdr:to>
    <xdr:cxnSp macro="">
      <xdr:nvCxnSpPr>
        <xdr:cNvPr id="653" name="直線コネクタ 652">
          <a:extLst>
            <a:ext uri="{FF2B5EF4-FFF2-40B4-BE49-F238E27FC236}">
              <a16:creationId xmlns:a16="http://schemas.microsoft.com/office/drawing/2014/main" id="{CA05E112-0E32-4979-BE9B-9C3FEA74B77D}"/>
            </a:ext>
          </a:extLst>
        </xdr:cNvPr>
        <xdr:cNvCxnSpPr/>
      </xdr:nvCxnSpPr>
      <xdr:spPr>
        <a:xfrm>
          <a:off x="12814300" y="102967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718E5D9F-E09E-439F-AD82-EF747CC18E55}"/>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9CCE78D9-4722-46B6-9B03-12A2196DE11E}"/>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B45E7582-ED06-423E-BCB6-E0B29C9C4770}"/>
            </a:ext>
          </a:extLst>
        </xdr:cNvPr>
        <xdr:cNvSpPr txBox="1"/>
      </xdr:nvSpPr>
      <xdr:spPr>
        <a:xfrm>
          <a:off x="13500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A9ECF608-2C74-43C9-BB5C-F6BDD5751FB7}"/>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12536</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8D363331-2147-4057-B73D-A107D200150E}"/>
            </a:ext>
          </a:extLst>
        </xdr:cNvPr>
        <xdr:cNvSpPr txBox="1"/>
      </xdr:nvSpPr>
      <xdr:spPr>
        <a:xfrm>
          <a:off x="152660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135000</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FEC23E21-429A-473A-BE59-4310616444D9}"/>
            </a:ext>
          </a:extLst>
        </xdr:cNvPr>
        <xdr:cNvSpPr txBox="1"/>
      </xdr:nvSpPr>
      <xdr:spPr>
        <a:xfrm>
          <a:off x="14389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97444</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E5004F5F-BAAA-479B-852D-E5408052C2A6}"/>
            </a:ext>
          </a:extLst>
        </xdr:cNvPr>
        <xdr:cNvSpPr txBox="1"/>
      </xdr:nvSpPr>
      <xdr:spPr>
        <a:xfrm>
          <a:off x="13500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1A233FE0-A4C8-4397-A7EE-3E7E876C9D7D}"/>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8D84EF6B-389B-4E30-905D-BC4176B14F4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A2F4299B-87E4-4659-BE6F-AC3AC966F7E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C2DE4276-D66A-4437-8E10-05BD8FB718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73AEE790-1D9E-454D-B54F-567DDCD6F77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87A0E4A2-047D-4E6F-B3F9-99EC896ADA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A0C26433-49AF-4922-A35D-29C56CBD0B6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2FC5A591-3F79-47CB-A1A6-A113D0D092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6973AAEE-5A0D-4BFB-A093-94F37C4515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72040565-810D-4445-88B8-F510B8E204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648AE8B7-028A-4FDE-812F-E3B945B634F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4DF4EECF-F96A-4324-938A-B6D67950BF4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B6546DC1-AB50-433E-9D73-9A2385CE945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54848721-E684-4BD1-AFF7-0A766B13A61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1D1B45E7-D5B6-4118-8703-1A105FC09A0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4BF64AF9-095E-4566-8688-0CA1D1CB639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53496CBF-DBF6-4699-8366-14E026F0576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DA1B09A9-48F5-405B-A393-F40055D3018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DC541C1F-FD99-4D29-BD77-A872D16CBA9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B9F8BB13-F4A5-412E-866C-6BEB160BAD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7FFE6696-0A94-4DDC-8906-8C6EDD24F7E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497A5A0B-022E-44F8-B857-9FEAF0119D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F8278057-DE8A-4AED-8887-F6E1E35719A8}"/>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F760133-38DA-4CDF-A467-5B38733AB1D7}"/>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C8C1226-36B4-4C8D-BE96-DCA1CF77B367}"/>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2E91E880-F2AF-44A5-986E-9DE36B099BC1}"/>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B58600D4-B49F-42BA-9D8A-B936501C99E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2BEFAE3F-DD30-4DF8-9913-3D9557C1577D}"/>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CE372FE3-1862-4BF7-B8D7-1BB31080F4B8}"/>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1EF881A7-2369-4EF9-AE71-187698D23F92}"/>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2C0BEB9D-0775-4B29-8C45-1F08C8CEE2D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92" name="フローチャート: 判断 691">
          <a:extLst>
            <a:ext uri="{FF2B5EF4-FFF2-40B4-BE49-F238E27FC236}">
              <a16:creationId xmlns:a16="http://schemas.microsoft.com/office/drawing/2014/main" id="{80CD5530-F2EF-4540-8563-DD0D02D8E2AC}"/>
            </a:ext>
          </a:extLst>
        </xdr:cNvPr>
        <xdr:cNvSpPr/>
      </xdr:nvSpPr>
      <xdr:spPr>
        <a:xfrm>
          <a:off x="19494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3" name="フローチャート: 判断 692">
          <a:extLst>
            <a:ext uri="{FF2B5EF4-FFF2-40B4-BE49-F238E27FC236}">
              <a16:creationId xmlns:a16="http://schemas.microsoft.com/office/drawing/2014/main" id="{0DD05789-3579-49D6-907D-4B6986BAF8FD}"/>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2E43453-EAEE-450F-BA0D-01E5E5C4C18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75E04F9-A1BD-4759-8033-10773A8B2DD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D16BC8A8-E29A-4326-849B-8CF0EC7C9C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E8EBA35B-8A81-4385-B728-8BD5029512C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D88DE4F-7047-4CEF-BA14-0E6E668B00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699" name="楕円 698">
          <a:extLst>
            <a:ext uri="{FF2B5EF4-FFF2-40B4-BE49-F238E27FC236}">
              <a16:creationId xmlns:a16="http://schemas.microsoft.com/office/drawing/2014/main" id="{C7F70628-9009-40A6-B9A5-1ACC9B163D81}"/>
            </a:ext>
          </a:extLst>
        </xdr:cNvPr>
        <xdr:cNvSpPr/>
      </xdr:nvSpPr>
      <xdr:spPr>
        <a:xfrm>
          <a:off x="22110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7C54C1CD-1257-43E3-B65B-44CF20778434}"/>
            </a:ext>
          </a:extLst>
        </xdr:cNvPr>
        <xdr:cNvSpPr txBox="1"/>
      </xdr:nvSpPr>
      <xdr:spPr>
        <a:xfrm>
          <a:off x="22199600" y="107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701" name="楕円 700">
          <a:extLst>
            <a:ext uri="{FF2B5EF4-FFF2-40B4-BE49-F238E27FC236}">
              <a16:creationId xmlns:a16="http://schemas.microsoft.com/office/drawing/2014/main" id="{AEAE3034-54A4-47FE-AA88-4761401DE378}"/>
            </a:ext>
          </a:extLst>
        </xdr:cNvPr>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107442</xdr:rowOff>
    </xdr:to>
    <xdr:cxnSp macro="">
      <xdr:nvCxnSpPr>
        <xdr:cNvPr id="702" name="直線コネクタ 701">
          <a:extLst>
            <a:ext uri="{FF2B5EF4-FFF2-40B4-BE49-F238E27FC236}">
              <a16:creationId xmlns:a16="http://schemas.microsoft.com/office/drawing/2014/main" id="{ED30A0AA-619C-4197-B068-A076311ED347}"/>
            </a:ext>
          </a:extLst>
        </xdr:cNvPr>
        <xdr:cNvCxnSpPr/>
      </xdr:nvCxnSpPr>
      <xdr:spPr>
        <a:xfrm>
          <a:off x="21323300" y="1090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56642</xdr:rowOff>
    </xdr:from>
    <xdr:to>
      <xdr:col>107</xdr:col>
      <xdr:colOff>101600</xdr:colOff>
      <xdr:row>63</xdr:row>
      <xdr:rowOff>158242</xdr:rowOff>
    </xdr:to>
    <xdr:sp macro="" textlink="">
      <xdr:nvSpPr>
        <xdr:cNvPr id="703" name="楕円 702">
          <a:extLst>
            <a:ext uri="{FF2B5EF4-FFF2-40B4-BE49-F238E27FC236}">
              <a16:creationId xmlns:a16="http://schemas.microsoft.com/office/drawing/2014/main" id="{8C38799E-5F30-406F-87E5-83A70DE8E28A}"/>
            </a:ext>
          </a:extLst>
        </xdr:cNvPr>
        <xdr:cNvSpPr/>
      </xdr:nvSpPr>
      <xdr:spPr>
        <a:xfrm>
          <a:off x="20383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107442</xdr:rowOff>
    </xdr:from>
    <xdr:to>
      <xdr:col>111</xdr:col>
      <xdr:colOff>177800</xdr:colOff>
      <xdr:row>63</xdr:row>
      <xdr:rowOff>107442</xdr:rowOff>
    </xdr:to>
    <xdr:cxnSp macro="">
      <xdr:nvCxnSpPr>
        <xdr:cNvPr id="704" name="直線コネクタ 703">
          <a:extLst>
            <a:ext uri="{FF2B5EF4-FFF2-40B4-BE49-F238E27FC236}">
              <a16:creationId xmlns:a16="http://schemas.microsoft.com/office/drawing/2014/main" id="{6B433D25-AA74-412B-8F2A-D99CFDF7317F}"/>
            </a:ext>
          </a:extLst>
        </xdr:cNvPr>
        <xdr:cNvCxnSpPr/>
      </xdr:nvCxnSpPr>
      <xdr:spPr>
        <a:xfrm>
          <a:off x="20434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56642</xdr:rowOff>
    </xdr:from>
    <xdr:to>
      <xdr:col>102</xdr:col>
      <xdr:colOff>165100</xdr:colOff>
      <xdr:row>63</xdr:row>
      <xdr:rowOff>158242</xdr:rowOff>
    </xdr:to>
    <xdr:sp macro="" textlink="">
      <xdr:nvSpPr>
        <xdr:cNvPr id="705" name="楕円 704">
          <a:extLst>
            <a:ext uri="{FF2B5EF4-FFF2-40B4-BE49-F238E27FC236}">
              <a16:creationId xmlns:a16="http://schemas.microsoft.com/office/drawing/2014/main" id="{18C9FF3F-590C-4AB9-81FA-8F47156ECA56}"/>
            </a:ext>
          </a:extLst>
        </xdr:cNvPr>
        <xdr:cNvSpPr/>
      </xdr:nvSpPr>
      <xdr:spPr>
        <a:xfrm>
          <a:off x="19494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107442</xdr:rowOff>
    </xdr:from>
    <xdr:to>
      <xdr:col>107</xdr:col>
      <xdr:colOff>50800</xdr:colOff>
      <xdr:row>63</xdr:row>
      <xdr:rowOff>107442</xdr:rowOff>
    </xdr:to>
    <xdr:cxnSp macro="">
      <xdr:nvCxnSpPr>
        <xdr:cNvPr id="706" name="直線コネクタ 705">
          <a:extLst>
            <a:ext uri="{FF2B5EF4-FFF2-40B4-BE49-F238E27FC236}">
              <a16:creationId xmlns:a16="http://schemas.microsoft.com/office/drawing/2014/main" id="{D9FE45CA-6C79-4D4D-82E0-C919081E4BEB}"/>
            </a:ext>
          </a:extLst>
        </xdr:cNvPr>
        <xdr:cNvCxnSpPr/>
      </xdr:nvCxnSpPr>
      <xdr:spPr>
        <a:xfrm>
          <a:off x="19545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56642</xdr:rowOff>
    </xdr:from>
    <xdr:to>
      <xdr:col>98</xdr:col>
      <xdr:colOff>38100</xdr:colOff>
      <xdr:row>63</xdr:row>
      <xdr:rowOff>158242</xdr:rowOff>
    </xdr:to>
    <xdr:sp macro="" textlink="">
      <xdr:nvSpPr>
        <xdr:cNvPr id="707" name="楕円 706">
          <a:extLst>
            <a:ext uri="{FF2B5EF4-FFF2-40B4-BE49-F238E27FC236}">
              <a16:creationId xmlns:a16="http://schemas.microsoft.com/office/drawing/2014/main" id="{A3AA4468-9008-49F4-87C4-8CCD433470DE}"/>
            </a:ext>
          </a:extLst>
        </xdr:cNvPr>
        <xdr:cNvSpPr/>
      </xdr:nvSpPr>
      <xdr:spPr>
        <a:xfrm>
          <a:off x="18605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107442</xdr:rowOff>
    </xdr:from>
    <xdr:to>
      <xdr:col>102</xdr:col>
      <xdr:colOff>114300</xdr:colOff>
      <xdr:row>63</xdr:row>
      <xdr:rowOff>107442</xdr:rowOff>
    </xdr:to>
    <xdr:cxnSp macro="">
      <xdr:nvCxnSpPr>
        <xdr:cNvPr id="708" name="直線コネクタ 707">
          <a:extLst>
            <a:ext uri="{FF2B5EF4-FFF2-40B4-BE49-F238E27FC236}">
              <a16:creationId xmlns:a16="http://schemas.microsoft.com/office/drawing/2014/main" id="{3A77822E-CB46-4809-9A63-5EEB3891E9C9}"/>
            </a:ext>
          </a:extLst>
        </xdr:cNvPr>
        <xdr:cNvCxnSpPr/>
      </xdr:nvCxnSpPr>
      <xdr:spPr>
        <a:xfrm>
          <a:off x="18656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F5E8CE67-3B3F-418B-8920-2AD0EA0969C6}"/>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73ED6BB3-53DD-4A98-A11C-5D401B178063}"/>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167911</xdr:rowOff>
    </xdr:from>
    <xdr:ext cx="469744" cy="259045"/>
    <xdr:sp macro="" textlink="">
      <xdr:nvSpPr>
        <xdr:cNvPr id="711" name="n_3aveValue【保健センター・保健所】&#10;一人当たり面積">
          <a:extLst>
            <a:ext uri="{FF2B5EF4-FFF2-40B4-BE49-F238E27FC236}">
              <a16:creationId xmlns:a16="http://schemas.microsoft.com/office/drawing/2014/main" id="{7DAC6FF8-5489-4039-B199-01DB8442F65F}"/>
            </a:ext>
          </a:extLst>
        </xdr:cNvPr>
        <xdr:cNvSpPr txBox="1"/>
      </xdr:nvSpPr>
      <xdr:spPr>
        <a:xfrm>
          <a:off x="19310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2" name="n_4aveValue【保健センター・保健所】&#10;一人当たり面積">
          <a:extLst>
            <a:ext uri="{FF2B5EF4-FFF2-40B4-BE49-F238E27FC236}">
              <a16:creationId xmlns:a16="http://schemas.microsoft.com/office/drawing/2014/main" id="{455D6009-2A48-403F-98FB-7A86FE37CED3}"/>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149369</xdr:rowOff>
    </xdr:from>
    <xdr:ext cx="469744" cy="259045"/>
    <xdr:sp macro="" textlink="">
      <xdr:nvSpPr>
        <xdr:cNvPr id="713" name="n_1mainValue【保健センター・保健所】&#10;一人当たり面積">
          <a:extLst>
            <a:ext uri="{FF2B5EF4-FFF2-40B4-BE49-F238E27FC236}">
              <a16:creationId xmlns:a16="http://schemas.microsoft.com/office/drawing/2014/main" id="{84188DD9-FC11-42B6-A4BD-52530BEE4990}"/>
            </a:ext>
          </a:extLst>
        </xdr:cNvPr>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149369</xdr:rowOff>
    </xdr:from>
    <xdr:ext cx="469744" cy="259045"/>
    <xdr:sp macro="" textlink="">
      <xdr:nvSpPr>
        <xdr:cNvPr id="714" name="n_2mainValue【保健センター・保健所】&#10;一人当たり面積">
          <a:extLst>
            <a:ext uri="{FF2B5EF4-FFF2-40B4-BE49-F238E27FC236}">
              <a16:creationId xmlns:a16="http://schemas.microsoft.com/office/drawing/2014/main" id="{1C756A2C-FA8D-4211-B045-474874F655A7}"/>
            </a:ext>
          </a:extLst>
        </xdr:cNvPr>
        <xdr:cNvSpPr txBox="1"/>
      </xdr:nvSpPr>
      <xdr:spPr>
        <a:xfrm>
          <a:off x="20199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149369</xdr:rowOff>
    </xdr:from>
    <xdr:ext cx="469744" cy="259045"/>
    <xdr:sp macro="" textlink="">
      <xdr:nvSpPr>
        <xdr:cNvPr id="715" name="n_3mainValue【保健センター・保健所】&#10;一人当たり面積">
          <a:extLst>
            <a:ext uri="{FF2B5EF4-FFF2-40B4-BE49-F238E27FC236}">
              <a16:creationId xmlns:a16="http://schemas.microsoft.com/office/drawing/2014/main" id="{C1D261B4-D494-437F-AFBE-68E7471C64B7}"/>
            </a:ext>
          </a:extLst>
        </xdr:cNvPr>
        <xdr:cNvSpPr txBox="1"/>
      </xdr:nvSpPr>
      <xdr:spPr>
        <a:xfrm>
          <a:off x="19310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149369</xdr:rowOff>
    </xdr:from>
    <xdr:ext cx="469744" cy="259045"/>
    <xdr:sp macro="" textlink="">
      <xdr:nvSpPr>
        <xdr:cNvPr id="716" name="n_4mainValue【保健センター・保健所】&#10;一人当たり面積">
          <a:extLst>
            <a:ext uri="{FF2B5EF4-FFF2-40B4-BE49-F238E27FC236}">
              <a16:creationId xmlns:a16="http://schemas.microsoft.com/office/drawing/2014/main" id="{6A29444E-7717-4481-8EED-04192DB95F2A}"/>
            </a:ext>
          </a:extLst>
        </xdr:cNvPr>
        <xdr:cNvSpPr txBox="1"/>
      </xdr:nvSpPr>
      <xdr:spPr>
        <a:xfrm>
          <a:off x="18421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EC84915D-95EF-4B8F-BC65-FD132FA9B1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2F6F3159-6283-43C5-8DEB-7C875C3A8D1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58627E9C-BD3B-47B3-AA53-4013599512E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3D42D17F-523D-47B1-81EE-36FB5A2E53A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AC5F4804-A7A4-4AE9-8912-DE9527513B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552BBDB8-B5D8-473B-9882-EB395B60FB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8C08BBF6-6CE8-4B86-96EE-7F4FA0F09E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134FBEC7-BB51-4BEA-B8B4-889768B0B6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4C5B5374-1ADC-4EF7-A3D5-6DC569821D8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53E5330C-917A-4663-BD78-6B22F8FA703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1D5E7C74-9AF1-44B6-B0AB-42FB1FB806D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BD641F72-203A-40F1-8F33-1C9B7D777BF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4CDC08AD-1193-4C27-A111-35D4A61A203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5627D90-2DDB-4F8A-BFA1-6F79664BA5E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6EC032B4-1326-4989-ACF0-572F684B892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AF9ED120-0177-4FDC-AA45-64ADBD9CE19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15C8EB24-310E-4740-9E5A-000ABAE0335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C9283928-97C6-45D7-AF5A-DA283F99F07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E335660A-CEBF-402C-BD43-7D6023EADE5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2575DB21-C3B6-4786-881A-09D34E04354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BBC836F3-BAB3-4527-8287-50775BB66D2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FCBB9C90-AAAD-4D44-B720-A73F20EC9B5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EA0EAB66-62E1-462A-BADA-9555E83D722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13F5F95-35E2-475D-85EC-6749FC08559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B42D4D7E-E278-4026-A3E2-5909266F62B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6B79B327-80E4-447E-8CA0-94CF870EC1C9}"/>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75D84AEA-8F0A-409E-86FB-8A9F0DAB3B3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39501CEE-D9D1-4345-9450-1DFFFD788DF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FF016D9C-04ED-4B8D-BB41-10A07DC07D1B}"/>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C38689D3-DD4D-4FEA-8A07-3F1706972D93}"/>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44D44656-BD85-4194-AAB4-53F1D0D00C88}"/>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9A883838-0207-4329-A54E-2AEF417BB7CA}"/>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F6686727-9833-45EA-9272-199DF651B513}"/>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7C180E04-70BC-4293-8822-A57ED4A89114}"/>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51" name="フローチャート: 判断 750">
          <a:extLst>
            <a:ext uri="{FF2B5EF4-FFF2-40B4-BE49-F238E27FC236}">
              <a16:creationId xmlns:a16="http://schemas.microsoft.com/office/drawing/2014/main" id="{15526CF0-3924-4D70-BB9C-02766C8D3367}"/>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109764</xdr:rowOff>
    </xdr:from>
    <xdr:to>
      <xdr:col>67</xdr:col>
      <xdr:colOff>101600</xdr:colOff>
      <xdr:row>83</xdr:row>
      <xdr:rowOff>39914</xdr:rowOff>
    </xdr:to>
    <xdr:sp macro="" textlink="">
      <xdr:nvSpPr>
        <xdr:cNvPr id="752" name="フローチャート: 判断 751">
          <a:extLst>
            <a:ext uri="{FF2B5EF4-FFF2-40B4-BE49-F238E27FC236}">
              <a16:creationId xmlns:a16="http://schemas.microsoft.com/office/drawing/2014/main" id="{1C72201A-22D1-4EAB-AC0B-48E606855AD2}"/>
            </a:ext>
          </a:extLst>
        </xdr:cNvPr>
        <xdr:cNvSpPr/>
      </xdr:nvSpPr>
      <xdr:spPr>
        <a:xfrm>
          <a:off x="12763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3B0F859-E182-48FB-867E-670B0CB6739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380A325D-2CE5-49CF-ADE4-D13197D585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174A88B7-F766-4CAD-AAF7-40437A04901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62788A08-1967-40DC-8EB4-BB440CEE77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409D905-3F22-4995-AA92-129D335C5DA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58" name="楕円 757">
          <a:extLst>
            <a:ext uri="{FF2B5EF4-FFF2-40B4-BE49-F238E27FC236}">
              <a16:creationId xmlns:a16="http://schemas.microsoft.com/office/drawing/2014/main" id="{B23D62A1-0F7D-4904-B1FB-0A3E0E729939}"/>
            </a:ext>
          </a:extLst>
        </xdr:cNvPr>
        <xdr:cNvSpPr/>
      </xdr:nvSpPr>
      <xdr:spPr>
        <a:xfrm>
          <a:off x="16268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127743</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438DC7B9-5EBF-40E1-A2B1-4C4801046FC9}"/>
            </a:ext>
          </a:extLst>
        </xdr:cNvPr>
        <xdr:cNvSpPr txBox="1"/>
      </xdr:nvSpPr>
      <xdr:spPr>
        <a:xfrm>
          <a:off x="16357600" y="1401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73842</xdr:rowOff>
    </xdr:from>
    <xdr:to>
      <xdr:col>81</xdr:col>
      <xdr:colOff>101600</xdr:colOff>
      <xdr:row>83</xdr:row>
      <xdr:rowOff>3992</xdr:rowOff>
    </xdr:to>
    <xdr:sp macro="" textlink="">
      <xdr:nvSpPr>
        <xdr:cNvPr id="760" name="楕円 759">
          <a:extLst>
            <a:ext uri="{FF2B5EF4-FFF2-40B4-BE49-F238E27FC236}">
              <a16:creationId xmlns:a16="http://schemas.microsoft.com/office/drawing/2014/main" id="{FDE418F8-5E16-4B2C-87DE-54AE40DA100A}"/>
            </a:ext>
          </a:extLst>
        </xdr:cNvPr>
        <xdr:cNvSpPr/>
      </xdr:nvSpPr>
      <xdr:spPr>
        <a:xfrm>
          <a:off x="15430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124642</xdr:rowOff>
    </xdr:from>
    <xdr:to>
      <xdr:col>85</xdr:col>
      <xdr:colOff>127000</xdr:colOff>
      <xdr:row>82</xdr:row>
      <xdr:rowOff>155666</xdr:rowOff>
    </xdr:to>
    <xdr:cxnSp macro="">
      <xdr:nvCxnSpPr>
        <xdr:cNvPr id="761" name="直線コネクタ 760">
          <a:extLst>
            <a:ext uri="{FF2B5EF4-FFF2-40B4-BE49-F238E27FC236}">
              <a16:creationId xmlns:a16="http://schemas.microsoft.com/office/drawing/2014/main" id="{7AE3560D-A65B-4FE4-801D-CC688D911AB5}"/>
            </a:ext>
          </a:extLst>
        </xdr:cNvPr>
        <xdr:cNvCxnSpPr/>
      </xdr:nvCxnSpPr>
      <xdr:spPr>
        <a:xfrm>
          <a:off x="15481300" y="1418354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62" name="楕円 761">
          <a:extLst>
            <a:ext uri="{FF2B5EF4-FFF2-40B4-BE49-F238E27FC236}">
              <a16:creationId xmlns:a16="http://schemas.microsoft.com/office/drawing/2014/main" id="{B90D6A80-22A0-4256-8F9D-537F19C0922A}"/>
            </a:ext>
          </a:extLst>
        </xdr:cNvPr>
        <xdr:cNvSpPr/>
      </xdr:nvSpPr>
      <xdr:spPr>
        <a:xfrm>
          <a:off x="14541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82</xdr:row>
      <xdr:rowOff>124642</xdr:rowOff>
    </xdr:to>
    <xdr:cxnSp macro="">
      <xdr:nvCxnSpPr>
        <xdr:cNvPr id="763" name="直線コネクタ 762">
          <a:extLst>
            <a:ext uri="{FF2B5EF4-FFF2-40B4-BE49-F238E27FC236}">
              <a16:creationId xmlns:a16="http://schemas.microsoft.com/office/drawing/2014/main" id="{6D2950E6-41DF-4B3B-AED5-8E7A3D63F924}"/>
            </a:ext>
          </a:extLst>
        </xdr:cNvPr>
        <xdr:cNvCxnSpPr/>
      </xdr:nvCxnSpPr>
      <xdr:spPr>
        <a:xfrm>
          <a:off x="14592300" y="1411986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114663</xdr:rowOff>
    </xdr:from>
    <xdr:to>
      <xdr:col>72</xdr:col>
      <xdr:colOff>38100</xdr:colOff>
      <xdr:row>82</xdr:row>
      <xdr:rowOff>44813</xdr:rowOff>
    </xdr:to>
    <xdr:sp macro="" textlink="">
      <xdr:nvSpPr>
        <xdr:cNvPr id="764" name="楕円 763">
          <a:extLst>
            <a:ext uri="{FF2B5EF4-FFF2-40B4-BE49-F238E27FC236}">
              <a16:creationId xmlns:a16="http://schemas.microsoft.com/office/drawing/2014/main" id="{BD679750-8646-4C14-B568-D4E79419E402}"/>
            </a:ext>
          </a:extLst>
        </xdr:cNvPr>
        <xdr:cNvSpPr/>
      </xdr:nvSpPr>
      <xdr:spPr>
        <a:xfrm>
          <a:off x="13652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165463</xdr:rowOff>
    </xdr:from>
    <xdr:to>
      <xdr:col>76</xdr:col>
      <xdr:colOff>114300</xdr:colOff>
      <xdr:row>82</xdr:row>
      <xdr:rowOff>60961</xdr:rowOff>
    </xdr:to>
    <xdr:cxnSp macro="">
      <xdr:nvCxnSpPr>
        <xdr:cNvPr id="765" name="直線コネクタ 764">
          <a:extLst>
            <a:ext uri="{FF2B5EF4-FFF2-40B4-BE49-F238E27FC236}">
              <a16:creationId xmlns:a16="http://schemas.microsoft.com/office/drawing/2014/main" id="{6A993563-3EA1-41F2-83EF-9A09FEF23354}"/>
            </a:ext>
          </a:extLst>
        </xdr:cNvPr>
        <xdr:cNvCxnSpPr/>
      </xdr:nvCxnSpPr>
      <xdr:spPr>
        <a:xfrm>
          <a:off x="13703300" y="14052913"/>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144055</xdr:rowOff>
    </xdr:from>
    <xdr:to>
      <xdr:col>67</xdr:col>
      <xdr:colOff>101600</xdr:colOff>
      <xdr:row>84</xdr:row>
      <xdr:rowOff>74205</xdr:rowOff>
    </xdr:to>
    <xdr:sp macro="" textlink="">
      <xdr:nvSpPr>
        <xdr:cNvPr id="766" name="楕円 765">
          <a:extLst>
            <a:ext uri="{FF2B5EF4-FFF2-40B4-BE49-F238E27FC236}">
              <a16:creationId xmlns:a16="http://schemas.microsoft.com/office/drawing/2014/main" id="{C5A54174-17E6-48A5-9E18-5906281C4D10}"/>
            </a:ext>
          </a:extLst>
        </xdr:cNvPr>
        <xdr:cNvSpPr/>
      </xdr:nvSpPr>
      <xdr:spPr>
        <a:xfrm>
          <a:off x="12763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165463</xdr:rowOff>
    </xdr:from>
    <xdr:to>
      <xdr:col>71</xdr:col>
      <xdr:colOff>177800</xdr:colOff>
      <xdr:row>84</xdr:row>
      <xdr:rowOff>23405</xdr:rowOff>
    </xdr:to>
    <xdr:cxnSp macro="">
      <xdr:nvCxnSpPr>
        <xdr:cNvPr id="767" name="直線コネクタ 766">
          <a:extLst>
            <a:ext uri="{FF2B5EF4-FFF2-40B4-BE49-F238E27FC236}">
              <a16:creationId xmlns:a16="http://schemas.microsoft.com/office/drawing/2014/main" id="{DB4B3DA7-267A-4AFF-911F-C3E0739DE83D}"/>
            </a:ext>
          </a:extLst>
        </xdr:cNvPr>
        <xdr:cNvCxnSpPr/>
      </xdr:nvCxnSpPr>
      <xdr:spPr>
        <a:xfrm flipV="1">
          <a:off x="12814300" y="14052913"/>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77A51110-C3EC-4675-A15E-16BA8019736F}"/>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C9DAB9C4-5BBE-45C4-9090-62B5840610F7}"/>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770" name="n_3aveValue【消防施設】&#10;有形固定資産減価償却率">
          <a:extLst>
            <a:ext uri="{FF2B5EF4-FFF2-40B4-BE49-F238E27FC236}">
              <a16:creationId xmlns:a16="http://schemas.microsoft.com/office/drawing/2014/main" id="{48C66C2D-7740-443C-8EC8-25AC9F47C6A7}"/>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56441</xdr:rowOff>
    </xdr:from>
    <xdr:ext cx="405111" cy="259045"/>
    <xdr:sp macro="" textlink="">
      <xdr:nvSpPr>
        <xdr:cNvPr id="771" name="n_4aveValue【消防施設】&#10;有形固定資産減価償却率">
          <a:extLst>
            <a:ext uri="{FF2B5EF4-FFF2-40B4-BE49-F238E27FC236}">
              <a16:creationId xmlns:a16="http://schemas.microsoft.com/office/drawing/2014/main" id="{CD84C2A8-F6B7-44BF-B700-F99C2F8D73D9}"/>
            </a:ext>
          </a:extLst>
        </xdr:cNvPr>
        <xdr:cNvSpPr txBox="1"/>
      </xdr:nvSpPr>
      <xdr:spPr>
        <a:xfrm>
          <a:off x="12611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20519</xdr:rowOff>
    </xdr:from>
    <xdr:ext cx="405111" cy="259045"/>
    <xdr:sp macro="" textlink="">
      <xdr:nvSpPr>
        <xdr:cNvPr id="772" name="n_1mainValue【消防施設】&#10;有形固定資産減価償却率">
          <a:extLst>
            <a:ext uri="{FF2B5EF4-FFF2-40B4-BE49-F238E27FC236}">
              <a16:creationId xmlns:a16="http://schemas.microsoft.com/office/drawing/2014/main" id="{29139761-2873-4D69-AD36-28126A8D4425}"/>
            </a:ext>
          </a:extLst>
        </xdr:cNvPr>
        <xdr:cNvSpPr txBox="1"/>
      </xdr:nvSpPr>
      <xdr:spPr>
        <a:xfrm>
          <a:off x="152660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73" name="n_2mainValue【消防施設】&#10;有形固定資産減価償却率">
          <a:extLst>
            <a:ext uri="{FF2B5EF4-FFF2-40B4-BE49-F238E27FC236}">
              <a16:creationId xmlns:a16="http://schemas.microsoft.com/office/drawing/2014/main" id="{02C74AA7-DFC4-42BE-94A8-C58200EC8D6F}"/>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774" name="n_3mainValue【消防施設】&#10;有形固定資産減価償却率">
          <a:extLst>
            <a:ext uri="{FF2B5EF4-FFF2-40B4-BE49-F238E27FC236}">
              <a16:creationId xmlns:a16="http://schemas.microsoft.com/office/drawing/2014/main" id="{C40914F6-4EF0-44D1-9712-7317DAD16976}"/>
            </a:ext>
          </a:extLst>
        </xdr:cNvPr>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65332</xdr:rowOff>
    </xdr:from>
    <xdr:ext cx="405111" cy="259045"/>
    <xdr:sp macro="" textlink="">
      <xdr:nvSpPr>
        <xdr:cNvPr id="775" name="n_4mainValue【消防施設】&#10;有形固定資産減価償却率">
          <a:extLst>
            <a:ext uri="{FF2B5EF4-FFF2-40B4-BE49-F238E27FC236}">
              <a16:creationId xmlns:a16="http://schemas.microsoft.com/office/drawing/2014/main" id="{4CC47D32-6AE8-4178-9217-E14B3E035971}"/>
            </a:ext>
          </a:extLst>
        </xdr:cNvPr>
        <xdr:cNvSpPr txBox="1"/>
      </xdr:nvSpPr>
      <xdr:spPr>
        <a:xfrm>
          <a:off x="126117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FCCEF1FA-68FE-40AA-9BF0-B97AE9846A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4DF7F71E-0984-4074-B14F-7F0104C13B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332B811A-2CC3-4BC4-8978-34805CA736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548A1656-95E6-4BEA-861C-85E8DACCBA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B349ABA5-8BD5-4A29-BE90-DB84E2BE0CF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52508EBF-1F38-441A-A000-8C3D09DEFA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7E04E28C-E3BE-4860-94A8-36F71A9DC0E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DF71D944-2858-470C-B884-839F5DECD9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77B05DC8-DF8F-4524-9309-7020F5C9BD0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384F3748-85A7-4B18-9821-2BFC649CB67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FA9DFC56-8C8D-4014-B63D-E6414942FE1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83FC7E05-9995-43DD-97CA-01731F2710B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8FE05C3B-68E0-4BC9-9445-B1042B579C5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A23FA386-D5B8-4121-872E-74CE4A763E9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A201D4EF-81C3-4ACA-A645-21D324F4E59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F5DB545F-DEF1-4CD6-956C-AC46F083F71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3E0A8FD4-6304-4C24-927B-B86CD3494C3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EFD3975D-8699-4E13-8C9E-42D2B422643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7E6709CD-7336-4523-AFD2-96078847AB6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60FA4BB7-109C-4E00-AFEF-D24BEF20A23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AF2DF1C7-500E-44A5-B2BA-912C7BF82A6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DBFF5A5A-20AC-4A97-9218-B3F9DDD0717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B3D6FCFC-DA76-4D35-B4D9-029A5D64F817}"/>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60FC4164-3231-48E3-A308-03495951C7F5}"/>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676E2254-E36E-4344-8A57-514CE8A292B6}"/>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91EB96DB-986F-4146-BD79-D762DF100FBA}"/>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D0FF3AD2-53C5-458A-AF78-D35D0CE4978B}"/>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622ED83A-10C5-4B02-9251-1BCD636F51B7}"/>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1284D09F-E3E2-4845-A61F-EEF5795E14EA}"/>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7EDF5344-988F-4723-8DDB-F7E4EE964263}"/>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806" name="フローチャート: 判断 805">
          <a:extLst>
            <a:ext uri="{FF2B5EF4-FFF2-40B4-BE49-F238E27FC236}">
              <a16:creationId xmlns:a16="http://schemas.microsoft.com/office/drawing/2014/main" id="{AD84A85C-BB14-4A33-BE1A-5913563C6F28}"/>
            </a:ext>
          </a:extLst>
        </xdr:cNvPr>
        <xdr:cNvSpPr/>
      </xdr:nvSpPr>
      <xdr:spPr>
        <a:xfrm>
          <a:off x="19494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26163</xdr:rowOff>
    </xdr:from>
    <xdr:to>
      <xdr:col>98</xdr:col>
      <xdr:colOff>38100</xdr:colOff>
      <xdr:row>83</xdr:row>
      <xdr:rowOff>127763</xdr:rowOff>
    </xdr:to>
    <xdr:sp macro="" textlink="">
      <xdr:nvSpPr>
        <xdr:cNvPr id="807" name="フローチャート: 判断 806">
          <a:extLst>
            <a:ext uri="{FF2B5EF4-FFF2-40B4-BE49-F238E27FC236}">
              <a16:creationId xmlns:a16="http://schemas.microsoft.com/office/drawing/2014/main" id="{2A898FC3-F941-4EBF-8792-34F7AA1CBF0E}"/>
            </a:ext>
          </a:extLst>
        </xdr:cNvPr>
        <xdr:cNvSpPr/>
      </xdr:nvSpPr>
      <xdr:spPr>
        <a:xfrm>
          <a:off x="18605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E7257B0-F96A-476C-8D0E-F231F6E7E53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5377245E-8B5D-4E3D-91F8-4B086275A0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BFB97274-B6F4-4A40-8B71-85631E785CB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E109091-8C70-4073-9D98-7C83A8F19D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2FC9F7C-CD2A-4ECE-A9D8-99CB7387FE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3" name="楕円 812">
          <a:extLst>
            <a:ext uri="{FF2B5EF4-FFF2-40B4-BE49-F238E27FC236}">
              <a16:creationId xmlns:a16="http://schemas.microsoft.com/office/drawing/2014/main" id="{65BFA858-3A91-402E-BD10-5819BD8EDD6D}"/>
            </a:ext>
          </a:extLst>
        </xdr:cNvPr>
        <xdr:cNvSpPr/>
      </xdr:nvSpPr>
      <xdr:spPr>
        <a:xfrm>
          <a:off x="22110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144035</xdr:rowOff>
    </xdr:from>
    <xdr:ext cx="469744" cy="259045"/>
    <xdr:sp macro="" textlink="">
      <xdr:nvSpPr>
        <xdr:cNvPr id="814" name="【消防施設】&#10;一人当たり面積該当値テキスト">
          <a:extLst>
            <a:ext uri="{FF2B5EF4-FFF2-40B4-BE49-F238E27FC236}">
              <a16:creationId xmlns:a16="http://schemas.microsoft.com/office/drawing/2014/main" id="{6AACC73E-5AF5-4E34-994B-EED1EF48169C}"/>
            </a:ext>
          </a:extLst>
        </xdr:cNvPr>
        <xdr:cNvSpPr txBox="1"/>
      </xdr:nvSpPr>
      <xdr:spPr>
        <a:xfrm>
          <a:off x="22199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815" name="楕円 814">
          <a:extLst>
            <a:ext uri="{FF2B5EF4-FFF2-40B4-BE49-F238E27FC236}">
              <a16:creationId xmlns:a16="http://schemas.microsoft.com/office/drawing/2014/main" id="{5593AA70-8494-4D03-9B93-6C4EFFBFC56E}"/>
            </a:ext>
          </a:extLst>
        </xdr:cNvPr>
        <xdr:cNvSpPr/>
      </xdr:nvSpPr>
      <xdr:spPr>
        <a:xfrm>
          <a:off x="21272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44958</xdr:rowOff>
    </xdr:from>
    <xdr:to>
      <xdr:col>116</xdr:col>
      <xdr:colOff>63500</xdr:colOff>
      <xdr:row>85</xdr:row>
      <xdr:rowOff>44958</xdr:rowOff>
    </xdr:to>
    <xdr:cxnSp macro="">
      <xdr:nvCxnSpPr>
        <xdr:cNvPr id="816" name="直線コネクタ 815">
          <a:extLst>
            <a:ext uri="{FF2B5EF4-FFF2-40B4-BE49-F238E27FC236}">
              <a16:creationId xmlns:a16="http://schemas.microsoft.com/office/drawing/2014/main" id="{DE1EA9FF-B217-4206-96E4-5BA035560961}"/>
            </a:ext>
          </a:extLst>
        </xdr:cNvPr>
        <xdr:cNvCxnSpPr/>
      </xdr:nvCxnSpPr>
      <xdr:spPr>
        <a:xfrm>
          <a:off x="21323300" y="1461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817" name="楕円 816">
          <a:extLst>
            <a:ext uri="{FF2B5EF4-FFF2-40B4-BE49-F238E27FC236}">
              <a16:creationId xmlns:a16="http://schemas.microsoft.com/office/drawing/2014/main" id="{C121DE8D-D60E-4AEC-8E45-9CD30133B09B}"/>
            </a:ext>
          </a:extLst>
        </xdr:cNvPr>
        <xdr:cNvSpPr/>
      </xdr:nvSpPr>
      <xdr:spPr>
        <a:xfrm>
          <a:off x="2038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44958</xdr:rowOff>
    </xdr:to>
    <xdr:cxnSp macro="">
      <xdr:nvCxnSpPr>
        <xdr:cNvPr id="818" name="直線コネクタ 817">
          <a:extLst>
            <a:ext uri="{FF2B5EF4-FFF2-40B4-BE49-F238E27FC236}">
              <a16:creationId xmlns:a16="http://schemas.microsoft.com/office/drawing/2014/main" id="{26D21066-6FF8-43D7-A06A-565B67BB53BA}"/>
            </a:ext>
          </a:extLst>
        </xdr:cNvPr>
        <xdr:cNvCxnSpPr/>
      </xdr:nvCxnSpPr>
      <xdr:spPr>
        <a:xfrm>
          <a:off x="20434300" y="1461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819" name="楕円 818">
          <a:extLst>
            <a:ext uri="{FF2B5EF4-FFF2-40B4-BE49-F238E27FC236}">
              <a16:creationId xmlns:a16="http://schemas.microsoft.com/office/drawing/2014/main" id="{08A26309-B77C-43FD-8B5B-4A508A7D6C75}"/>
            </a:ext>
          </a:extLst>
        </xdr:cNvPr>
        <xdr:cNvSpPr/>
      </xdr:nvSpPr>
      <xdr:spPr>
        <a:xfrm>
          <a:off x="19494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44958</xdr:rowOff>
    </xdr:to>
    <xdr:cxnSp macro="">
      <xdr:nvCxnSpPr>
        <xdr:cNvPr id="820" name="直線コネクタ 819">
          <a:extLst>
            <a:ext uri="{FF2B5EF4-FFF2-40B4-BE49-F238E27FC236}">
              <a16:creationId xmlns:a16="http://schemas.microsoft.com/office/drawing/2014/main" id="{DFD149D2-4BC9-4479-A894-4E01AF6A69C6}"/>
            </a:ext>
          </a:extLst>
        </xdr:cNvPr>
        <xdr:cNvCxnSpPr/>
      </xdr:nvCxnSpPr>
      <xdr:spPr>
        <a:xfrm>
          <a:off x="19545300" y="1461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30735</xdr:rowOff>
    </xdr:from>
    <xdr:to>
      <xdr:col>98</xdr:col>
      <xdr:colOff>38100</xdr:colOff>
      <xdr:row>85</xdr:row>
      <xdr:rowOff>132335</xdr:rowOff>
    </xdr:to>
    <xdr:sp macro="" textlink="">
      <xdr:nvSpPr>
        <xdr:cNvPr id="821" name="楕円 820">
          <a:extLst>
            <a:ext uri="{FF2B5EF4-FFF2-40B4-BE49-F238E27FC236}">
              <a16:creationId xmlns:a16="http://schemas.microsoft.com/office/drawing/2014/main" id="{673FDEEF-12C7-4EB0-9F4D-C07A71B0F621}"/>
            </a:ext>
          </a:extLst>
        </xdr:cNvPr>
        <xdr:cNvSpPr/>
      </xdr:nvSpPr>
      <xdr:spPr>
        <a:xfrm>
          <a:off x="18605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44958</xdr:rowOff>
    </xdr:from>
    <xdr:to>
      <xdr:col>102</xdr:col>
      <xdr:colOff>114300</xdr:colOff>
      <xdr:row>85</xdr:row>
      <xdr:rowOff>81535</xdr:rowOff>
    </xdr:to>
    <xdr:cxnSp macro="">
      <xdr:nvCxnSpPr>
        <xdr:cNvPr id="822" name="直線コネクタ 821">
          <a:extLst>
            <a:ext uri="{FF2B5EF4-FFF2-40B4-BE49-F238E27FC236}">
              <a16:creationId xmlns:a16="http://schemas.microsoft.com/office/drawing/2014/main" id="{FFE5A429-D445-4165-B43B-114B58BE79BF}"/>
            </a:ext>
          </a:extLst>
        </xdr:cNvPr>
        <xdr:cNvCxnSpPr/>
      </xdr:nvCxnSpPr>
      <xdr:spPr>
        <a:xfrm flipV="1">
          <a:off x="18656300" y="146182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A87DFFF3-6C11-4A7D-BAE6-ECC252224FF7}"/>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3A2E8948-5682-4A1D-A265-1BEC2239AD7A}"/>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825" name="n_3aveValue【消防施設】&#10;一人当たり面積">
          <a:extLst>
            <a:ext uri="{FF2B5EF4-FFF2-40B4-BE49-F238E27FC236}">
              <a16:creationId xmlns:a16="http://schemas.microsoft.com/office/drawing/2014/main" id="{E320B30F-C85A-4537-B665-13C4EC50432F}"/>
            </a:ext>
          </a:extLst>
        </xdr:cNvPr>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144290</xdr:rowOff>
    </xdr:from>
    <xdr:ext cx="469744" cy="259045"/>
    <xdr:sp macro="" textlink="">
      <xdr:nvSpPr>
        <xdr:cNvPr id="826" name="n_4aveValue【消防施設】&#10;一人当たり面積">
          <a:extLst>
            <a:ext uri="{FF2B5EF4-FFF2-40B4-BE49-F238E27FC236}">
              <a16:creationId xmlns:a16="http://schemas.microsoft.com/office/drawing/2014/main" id="{50ADBC10-7FC5-4964-9BAE-850FBF81CE12}"/>
            </a:ext>
          </a:extLst>
        </xdr:cNvPr>
        <xdr:cNvSpPr txBox="1"/>
      </xdr:nvSpPr>
      <xdr:spPr>
        <a:xfrm>
          <a:off x="18421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86885</xdr:rowOff>
    </xdr:from>
    <xdr:ext cx="469744" cy="259045"/>
    <xdr:sp macro="" textlink="">
      <xdr:nvSpPr>
        <xdr:cNvPr id="827" name="n_1mainValue【消防施設】&#10;一人当たり面積">
          <a:extLst>
            <a:ext uri="{FF2B5EF4-FFF2-40B4-BE49-F238E27FC236}">
              <a16:creationId xmlns:a16="http://schemas.microsoft.com/office/drawing/2014/main" id="{6F99F8FB-3499-4CF2-80E0-71C9066BD77B}"/>
            </a:ext>
          </a:extLst>
        </xdr:cNvPr>
        <xdr:cNvSpPr txBox="1"/>
      </xdr:nvSpPr>
      <xdr:spPr>
        <a:xfrm>
          <a:off x="21075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86885</xdr:rowOff>
    </xdr:from>
    <xdr:ext cx="469744" cy="259045"/>
    <xdr:sp macro="" textlink="">
      <xdr:nvSpPr>
        <xdr:cNvPr id="828" name="n_2mainValue【消防施設】&#10;一人当たり面積">
          <a:extLst>
            <a:ext uri="{FF2B5EF4-FFF2-40B4-BE49-F238E27FC236}">
              <a16:creationId xmlns:a16="http://schemas.microsoft.com/office/drawing/2014/main" id="{96DF5C45-A63C-4BAD-9960-86EA2AD5C550}"/>
            </a:ext>
          </a:extLst>
        </xdr:cNvPr>
        <xdr:cNvSpPr txBox="1"/>
      </xdr:nvSpPr>
      <xdr:spPr>
        <a:xfrm>
          <a:off x="20199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86885</xdr:rowOff>
    </xdr:from>
    <xdr:ext cx="469744" cy="259045"/>
    <xdr:sp macro="" textlink="">
      <xdr:nvSpPr>
        <xdr:cNvPr id="829" name="n_3mainValue【消防施設】&#10;一人当たり面積">
          <a:extLst>
            <a:ext uri="{FF2B5EF4-FFF2-40B4-BE49-F238E27FC236}">
              <a16:creationId xmlns:a16="http://schemas.microsoft.com/office/drawing/2014/main" id="{135C6930-B437-402F-9E7E-1A960CEC57BB}"/>
            </a:ext>
          </a:extLst>
        </xdr:cNvPr>
        <xdr:cNvSpPr txBox="1"/>
      </xdr:nvSpPr>
      <xdr:spPr>
        <a:xfrm>
          <a:off x="19310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123462</xdr:rowOff>
    </xdr:from>
    <xdr:ext cx="469744" cy="259045"/>
    <xdr:sp macro="" textlink="">
      <xdr:nvSpPr>
        <xdr:cNvPr id="830" name="n_4mainValue【消防施設】&#10;一人当たり面積">
          <a:extLst>
            <a:ext uri="{FF2B5EF4-FFF2-40B4-BE49-F238E27FC236}">
              <a16:creationId xmlns:a16="http://schemas.microsoft.com/office/drawing/2014/main" id="{1CD17E61-FCF3-411C-8476-C38037A2031F}"/>
            </a:ext>
          </a:extLst>
        </xdr:cNvPr>
        <xdr:cNvSpPr txBox="1"/>
      </xdr:nvSpPr>
      <xdr:spPr>
        <a:xfrm>
          <a:off x="18421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5EDF9E0B-1044-4B48-A12B-E3FC0CB7812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4843772D-D392-4718-AFF3-78F44B0CD0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88C3A2AF-6C24-4266-B8E9-BD0500FBDF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AE52579E-B10B-47A6-BFCC-4DB43A51FA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6BD1E97D-99E0-4727-B6B2-514D39228B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BFE7E0F9-3124-401A-873D-5BE37BDB91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8FFEC65A-0808-40F3-BA02-18D88B901C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60ED96F7-3E24-431A-9A5B-EE2E113CA6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53567056-D102-4083-B401-6194AB3830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CB264928-969F-4331-9301-114D6FCB3E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C20B446B-F075-4412-AEDB-21231F7C82F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C6982998-89A4-4B5B-83A1-20EF02EFB7E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B68B9CC-1698-4F30-9F6D-D2E71F2CDC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E6DB7DFD-EEE7-4EF1-8684-E1980AC385F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24E36F31-6455-44CC-9546-FA93789066D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326694B8-947E-4C20-BFB3-A30C75B80E4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BDEE1389-9500-4BCF-89F0-2449443512D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99D445E0-4999-46A6-9D25-3A6C3F60126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AF0B1A67-6FE9-49FD-90C7-1C9F585F1BC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CE64F214-5B7E-4F96-97E8-302827931C7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96CA9EE5-0A5E-4153-882C-D9259AB055B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326980F3-6725-47C9-871E-1E44C90FE7D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5565378F-3963-4067-91AD-E2235BD9744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D2C3ED3B-B935-4F70-A811-BEBE716EAE0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37DA60C4-E6C6-43A2-A948-123325EF25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3C743F9B-5443-4553-B170-DBEBC0D29488}"/>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908A58C5-3108-44B0-AE9F-FB48C4328B1D}"/>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2FBE0294-F1CF-4B28-9719-EEBFD734CCD6}"/>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530BCF32-A14C-4D0B-9B38-8D1497323368}"/>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8D2E790F-DB54-40B4-B54D-5E3829138EFF}"/>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FB76F1D8-3F2F-4C7F-AB5F-2327C19C8AF3}"/>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748C8CF0-206F-49C2-A844-834881AC6704}"/>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3CF66620-4595-4CDD-9AB9-E0986A397A61}"/>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C764A195-F171-4EFB-9A09-C81A46E472D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65" name="フローチャート: 判断 864">
          <a:extLst>
            <a:ext uri="{FF2B5EF4-FFF2-40B4-BE49-F238E27FC236}">
              <a16:creationId xmlns:a16="http://schemas.microsoft.com/office/drawing/2014/main" id="{4ACCF799-8960-4D9C-9668-0F87DAE610DF}"/>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66" name="フローチャート: 判断 865">
          <a:extLst>
            <a:ext uri="{FF2B5EF4-FFF2-40B4-BE49-F238E27FC236}">
              <a16:creationId xmlns:a16="http://schemas.microsoft.com/office/drawing/2014/main" id="{0C56EA4C-3FD0-457C-BC8B-FD3E938588F8}"/>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378C857-5E21-4287-9BC1-6078E67D4D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1E60057-5795-4B9E-AC35-221D4375EB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A5689BDC-CAD2-42AC-9FDF-56B460DDA4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839F7CC-397A-429A-A4EF-590C821C946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B3C9636-7059-49DF-AF82-8130D8F8209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872" name="楕円 871">
          <a:extLst>
            <a:ext uri="{FF2B5EF4-FFF2-40B4-BE49-F238E27FC236}">
              <a16:creationId xmlns:a16="http://schemas.microsoft.com/office/drawing/2014/main" id="{0722AA37-53C2-492F-8B80-9D8ED225D3AF}"/>
            </a:ext>
          </a:extLst>
        </xdr:cNvPr>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340478" cy="259045"/>
    <xdr:sp macro="" textlink="">
      <xdr:nvSpPr>
        <xdr:cNvPr id="873" name="【庁舎】&#10;有形固定資産減価償却率該当値テキスト">
          <a:extLst>
            <a:ext uri="{FF2B5EF4-FFF2-40B4-BE49-F238E27FC236}">
              <a16:creationId xmlns:a16="http://schemas.microsoft.com/office/drawing/2014/main" id="{DDE44A70-C48D-4A85-8428-B98B73F48334}"/>
            </a:ext>
          </a:extLst>
        </xdr:cNvPr>
        <xdr:cNvSpPr txBox="1"/>
      </xdr:nvSpPr>
      <xdr:spPr>
        <a:xfrm>
          <a:off x="16357600" y="16992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108</xdr:row>
      <xdr:rowOff>79284</xdr:rowOff>
    </xdr:from>
    <xdr:to>
      <xdr:col>72</xdr:col>
      <xdr:colOff>38100</xdr:colOff>
      <xdr:row>109</xdr:row>
      <xdr:rowOff>9434</xdr:rowOff>
    </xdr:to>
    <xdr:sp macro="" textlink="">
      <xdr:nvSpPr>
        <xdr:cNvPr id="874" name="楕円 873">
          <a:extLst>
            <a:ext uri="{FF2B5EF4-FFF2-40B4-BE49-F238E27FC236}">
              <a16:creationId xmlns:a16="http://schemas.microsoft.com/office/drawing/2014/main" id="{865D7180-5CBD-4C0B-96D1-3E3C099DC961}"/>
            </a:ext>
          </a:extLst>
        </xdr:cNvPr>
        <xdr:cNvSpPr/>
      </xdr:nvSpPr>
      <xdr:spPr>
        <a:xfrm>
          <a:off x="13652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108</xdr:row>
      <xdr:rowOff>67855</xdr:rowOff>
    </xdr:from>
    <xdr:to>
      <xdr:col>67</xdr:col>
      <xdr:colOff>101600</xdr:colOff>
      <xdr:row>108</xdr:row>
      <xdr:rowOff>169455</xdr:rowOff>
    </xdr:to>
    <xdr:sp macro="" textlink="">
      <xdr:nvSpPr>
        <xdr:cNvPr id="875" name="楕円 874">
          <a:extLst>
            <a:ext uri="{FF2B5EF4-FFF2-40B4-BE49-F238E27FC236}">
              <a16:creationId xmlns:a16="http://schemas.microsoft.com/office/drawing/2014/main" id="{BE41CAA3-599B-4381-8947-0A535CA9FFB7}"/>
            </a:ext>
          </a:extLst>
        </xdr:cNvPr>
        <xdr:cNvSpPr/>
      </xdr:nvSpPr>
      <xdr:spPr>
        <a:xfrm>
          <a:off x="12763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118655</xdr:rowOff>
    </xdr:from>
    <xdr:to>
      <xdr:col>71</xdr:col>
      <xdr:colOff>177800</xdr:colOff>
      <xdr:row>108</xdr:row>
      <xdr:rowOff>130084</xdr:rowOff>
    </xdr:to>
    <xdr:cxnSp macro="">
      <xdr:nvCxnSpPr>
        <xdr:cNvPr id="876" name="直線コネクタ 875">
          <a:extLst>
            <a:ext uri="{FF2B5EF4-FFF2-40B4-BE49-F238E27FC236}">
              <a16:creationId xmlns:a16="http://schemas.microsoft.com/office/drawing/2014/main" id="{FDCFF6D0-E8D5-41E3-81E6-AB4E96EE4F5F}"/>
            </a:ext>
          </a:extLst>
        </xdr:cNvPr>
        <xdr:cNvCxnSpPr/>
      </xdr:nvCxnSpPr>
      <xdr:spPr>
        <a:xfrm>
          <a:off x="12814300" y="1863525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77" name="n_1aveValue【庁舎】&#10;有形固定資産減価償却率">
          <a:extLst>
            <a:ext uri="{FF2B5EF4-FFF2-40B4-BE49-F238E27FC236}">
              <a16:creationId xmlns:a16="http://schemas.microsoft.com/office/drawing/2014/main" id="{CAF5FEE4-0028-44E2-BA44-9AD1973076AC}"/>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78" name="n_2aveValue【庁舎】&#10;有形固定資産減価償却率">
          <a:extLst>
            <a:ext uri="{FF2B5EF4-FFF2-40B4-BE49-F238E27FC236}">
              <a16:creationId xmlns:a16="http://schemas.microsoft.com/office/drawing/2014/main" id="{3B16E68F-6B5F-4A2F-A7BA-8D756B677DE7}"/>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79" name="n_3aveValue【庁舎】&#10;有形固定資産減価償却率">
          <a:extLst>
            <a:ext uri="{FF2B5EF4-FFF2-40B4-BE49-F238E27FC236}">
              <a16:creationId xmlns:a16="http://schemas.microsoft.com/office/drawing/2014/main" id="{6CD8CA6D-FE17-47D8-8F8F-C8D303496534}"/>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80" name="n_4aveValue【庁舎】&#10;有形固定資産減価償却率">
          <a:extLst>
            <a:ext uri="{FF2B5EF4-FFF2-40B4-BE49-F238E27FC236}">
              <a16:creationId xmlns:a16="http://schemas.microsoft.com/office/drawing/2014/main" id="{BE899AAE-ECE1-4753-B96F-30DB286C5ED3}"/>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561</xdr:rowOff>
    </xdr:from>
    <xdr:ext cx="405111" cy="259045"/>
    <xdr:sp macro="" textlink="">
      <xdr:nvSpPr>
        <xdr:cNvPr id="881" name="n_3mainValue【庁舎】&#10;有形固定資産減価償却率">
          <a:extLst>
            <a:ext uri="{FF2B5EF4-FFF2-40B4-BE49-F238E27FC236}">
              <a16:creationId xmlns:a16="http://schemas.microsoft.com/office/drawing/2014/main" id="{EB7604E8-32BF-463E-B89B-FA22BDD94581}"/>
            </a:ext>
          </a:extLst>
        </xdr:cNvPr>
        <xdr:cNvSpPr txBox="1"/>
      </xdr:nvSpPr>
      <xdr:spPr>
        <a:xfrm>
          <a:off x="13500744" y="186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160582</xdr:rowOff>
    </xdr:from>
    <xdr:ext cx="405111" cy="259045"/>
    <xdr:sp macro="" textlink="">
      <xdr:nvSpPr>
        <xdr:cNvPr id="882" name="n_4mainValue【庁舎】&#10;有形固定資産減価償却率">
          <a:extLst>
            <a:ext uri="{FF2B5EF4-FFF2-40B4-BE49-F238E27FC236}">
              <a16:creationId xmlns:a16="http://schemas.microsoft.com/office/drawing/2014/main" id="{BBAF5947-9420-4442-94A1-F3F9249DBEBE}"/>
            </a:ext>
          </a:extLst>
        </xdr:cNvPr>
        <xdr:cNvSpPr txBox="1"/>
      </xdr:nvSpPr>
      <xdr:spPr>
        <a:xfrm>
          <a:off x="12611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AA31E38C-D68F-4E66-A390-E8EE1930EC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0C3A8DBC-B239-442E-9625-A073E110FF8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0726C56F-BD6D-4991-8E92-1A3B5A370D5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5019A94B-B739-4982-8B1C-3D309EB146C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4DD93D15-C3AD-475C-BC0F-DAE49D14C31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4070CE3E-F95C-49D4-A749-31ABCEEC2A3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A3D2E214-825E-4261-B59D-046CD1845D6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9D539B1A-4F53-43FD-B6B3-C5FE5DFCC4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35F14EC3-16C6-417C-862D-C6534359CF6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DC824552-DD8E-4BA3-A643-09640A75A71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81C378ED-FC72-4734-BBED-E2741DB400C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C13CA2F7-FF88-46AD-907E-A989DA53D04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F6CABD0D-6D22-4698-B83B-8BEE68BCCAC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FE16571D-6A37-4948-864E-A2D22E5D237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FAE3D73E-96D7-4FA9-8A82-6447ABC8C6D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1B996441-17C7-4077-A16F-3673573EE8C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C7DB6046-B28B-40AF-B39C-F9EBD97B6F5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016B696B-3D3C-470F-8DA2-3825EC32FB6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AF255F0F-5B64-4167-B53A-CF3D1CB2389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DF9BEE11-ECCD-47DE-AD56-E41B3E93A8F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6074B623-C142-4988-A71A-108C87C37B5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37972AA6-099F-4D50-8814-CA0222BE42A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F9046489-8739-4101-8F0A-624E30E192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5D4546AE-76B3-44DE-A41E-81441711DEA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264927C9-A177-4FE0-B79E-3D46A188EA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08" name="直線コネクタ 907">
          <a:extLst>
            <a:ext uri="{FF2B5EF4-FFF2-40B4-BE49-F238E27FC236}">
              <a16:creationId xmlns:a16="http://schemas.microsoft.com/office/drawing/2014/main" id="{7D73F96F-11DA-43C2-BBF2-20AD46D982B6}"/>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09" name="【庁舎】&#10;一人当たり面積最小値テキスト">
          <a:extLst>
            <a:ext uri="{FF2B5EF4-FFF2-40B4-BE49-F238E27FC236}">
              <a16:creationId xmlns:a16="http://schemas.microsoft.com/office/drawing/2014/main" id="{D4DC948D-F602-4A49-A366-9E2020B6947B}"/>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0" name="直線コネクタ 909">
          <a:extLst>
            <a:ext uri="{FF2B5EF4-FFF2-40B4-BE49-F238E27FC236}">
              <a16:creationId xmlns:a16="http://schemas.microsoft.com/office/drawing/2014/main" id="{86ADE6BB-B463-487E-94B5-65014626F60F}"/>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1" name="【庁舎】&#10;一人当たり面積最大値テキスト">
          <a:extLst>
            <a:ext uri="{FF2B5EF4-FFF2-40B4-BE49-F238E27FC236}">
              <a16:creationId xmlns:a16="http://schemas.microsoft.com/office/drawing/2014/main" id="{0550AB32-9A20-4A16-A842-DA36F549D46A}"/>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2" name="直線コネクタ 911">
          <a:extLst>
            <a:ext uri="{FF2B5EF4-FFF2-40B4-BE49-F238E27FC236}">
              <a16:creationId xmlns:a16="http://schemas.microsoft.com/office/drawing/2014/main" id="{5E1940FD-33F4-4B44-90B0-A4B692BA29A8}"/>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13" name="【庁舎】&#10;一人当たり面積平均値テキスト">
          <a:extLst>
            <a:ext uri="{FF2B5EF4-FFF2-40B4-BE49-F238E27FC236}">
              <a16:creationId xmlns:a16="http://schemas.microsoft.com/office/drawing/2014/main" id="{13F208A8-C3CA-4C0D-B185-02D13174D31D}"/>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14" name="フローチャート: 判断 913">
          <a:extLst>
            <a:ext uri="{FF2B5EF4-FFF2-40B4-BE49-F238E27FC236}">
              <a16:creationId xmlns:a16="http://schemas.microsoft.com/office/drawing/2014/main" id="{7AD76103-7C2A-4B58-9CB3-868582051921}"/>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15" name="フローチャート: 判断 914">
          <a:extLst>
            <a:ext uri="{FF2B5EF4-FFF2-40B4-BE49-F238E27FC236}">
              <a16:creationId xmlns:a16="http://schemas.microsoft.com/office/drawing/2014/main" id="{F33952C5-F73D-48C2-982A-E7C18773542F}"/>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16" name="フローチャート: 判断 915">
          <a:extLst>
            <a:ext uri="{FF2B5EF4-FFF2-40B4-BE49-F238E27FC236}">
              <a16:creationId xmlns:a16="http://schemas.microsoft.com/office/drawing/2014/main" id="{1D804E6C-6963-417D-960B-525F347A95CF}"/>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917" name="フローチャート: 判断 916">
          <a:extLst>
            <a:ext uri="{FF2B5EF4-FFF2-40B4-BE49-F238E27FC236}">
              <a16:creationId xmlns:a16="http://schemas.microsoft.com/office/drawing/2014/main" id="{5A40B34C-F720-4336-B0F3-BE03D23861DB}"/>
            </a:ext>
          </a:extLst>
        </xdr:cNvPr>
        <xdr:cNvSpPr/>
      </xdr:nvSpPr>
      <xdr:spPr>
        <a:xfrm>
          <a:off x="19494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108676</xdr:rowOff>
    </xdr:from>
    <xdr:to>
      <xdr:col>98</xdr:col>
      <xdr:colOff>38100</xdr:colOff>
      <xdr:row>104</xdr:row>
      <xdr:rowOff>38826</xdr:rowOff>
    </xdr:to>
    <xdr:sp macro="" textlink="">
      <xdr:nvSpPr>
        <xdr:cNvPr id="918" name="フローチャート: 判断 917">
          <a:extLst>
            <a:ext uri="{FF2B5EF4-FFF2-40B4-BE49-F238E27FC236}">
              <a16:creationId xmlns:a16="http://schemas.microsoft.com/office/drawing/2014/main" id="{E1A2A2BD-B421-4780-A79E-95C085029EB9}"/>
            </a:ext>
          </a:extLst>
        </xdr:cNvPr>
        <xdr:cNvSpPr/>
      </xdr:nvSpPr>
      <xdr:spPr>
        <a:xfrm>
          <a:off x="18605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86C53F1-9852-4763-B75F-D0173093DE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710920D4-60D7-4EDB-984E-D8169DFB666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E8029699-B3A7-4159-81A8-E21F82134A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EA149089-A9FB-4C52-BB4F-4C33E06762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9C5D214-14AB-4238-B08B-6914E686BB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924" name="楕円 923">
          <a:extLst>
            <a:ext uri="{FF2B5EF4-FFF2-40B4-BE49-F238E27FC236}">
              <a16:creationId xmlns:a16="http://schemas.microsoft.com/office/drawing/2014/main" id="{EF4008B2-1ADC-4425-8A19-666AF7C30996}"/>
            </a:ext>
          </a:extLst>
        </xdr:cNvPr>
        <xdr:cNvSpPr/>
      </xdr:nvSpPr>
      <xdr:spPr>
        <a:xfrm>
          <a:off x="221107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133004</xdr:rowOff>
    </xdr:from>
    <xdr:ext cx="469744" cy="259045"/>
    <xdr:sp macro="" textlink="">
      <xdr:nvSpPr>
        <xdr:cNvPr id="925" name="【庁舎】&#10;一人当たり面積該当値テキスト">
          <a:extLst>
            <a:ext uri="{FF2B5EF4-FFF2-40B4-BE49-F238E27FC236}">
              <a16:creationId xmlns:a16="http://schemas.microsoft.com/office/drawing/2014/main" id="{9B139B94-A9B4-45B6-B3DF-BDD0A38BED8D}"/>
            </a:ext>
          </a:extLst>
        </xdr:cNvPr>
        <xdr:cNvSpPr txBox="1"/>
      </xdr:nvSpPr>
      <xdr:spPr>
        <a:xfrm>
          <a:off x="22199600" y="183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125005</xdr:rowOff>
    </xdr:from>
    <xdr:to>
      <xdr:col>102</xdr:col>
      <xdr:colOff>165100</xdr:colOff>
      <xdr:row>108</xdr:row>
      <xdr:rowOff>55155</xdr:rowOff>
    </xdr:to>
    <xdr:sp macro="" textlink="">
      <xdr:nvSpPr>
        <xdr:cNvPr id="926" name="楕円 925">
          <a:extLst>
            <a:ext uri="{FF2B5EF4-FFF2-40B4-BE49-F238E27FC236}">
              <a16:creationId xmlns:a16="http://schemas.microsoft.com/office/drawing/2014/main" id="{916BE92A-2A1C-4E50-A5F7-234E75F02AB1}"/>
            </a:ext>
          </a:extLst>
        </xdr:cNvPr>
        <xdr:cNvSpPr/>
      </xdr:nvSpPr>
      <xdr:spPr>
        <a:xfrm>
          <a:off x="19494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125005</xdr:rowOff>
    </xdr:from>
    <xdr:to>
      <xdr:col>98</xdr:col>
      <xdr:colOff>38100</xdr:colOff>
      <xdr:row>108</xdr:row>
      <xdr:rowOff>55155</xdr:rowOff>
    </xdr:to>
    <xdr:sp macro="" textlink="">
      <xdr:nvSpPr>
        <xdr:cNvPr id="927" name="楕円 926">
          <a:extLst>
            <a:ext uri="{FF2B5EF4-FFF2-40B4-BE49-F238E27FC236}">
              <a16:creationId xmlns:a16="http://schemas.microsoft.com/office/drawing/2014/main" id="{540D1389-02AA-488B-A0AF-4D9FF2978BB7}"/>
            </a:ext>
          </a:extLst>
        </xdr:cNvPr>
        <xdr:cNvSpPr/>
      </xdr:nvSpPr>
      <xdr:spPr>
        <a:xfrm>
          <a:off x="18605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4355</xdr:rowOff>
    </xdr:from>
    <xdr:to>
      <xdr:col>102</xdr:col>
      <xdr:colOff>114300</xdr:colOff>
      <xdr:row>108</xdr:row>
      <xdr:rowOff>4355</xdr:rowOff>
    </xdr:to>
    <xdr:cxnSp macro="">
      <xdr:nvCxnSpPr>
        <xdr:cNvPr id="928" name="直線コネクタ 927">
          <a:extLst>
            <a:ext uri="{FF2B5EF4-FFF2-40B4-BE49-F238E27FC236}">
              <a16:creationId xmlns:a16="http://schemas.microsoft.com/office/drawing/2014/main" id="{F121B3B8-C1B1-44B0-811C-B80047669D5B}"/>
            </a:ext>
          </a:extLst>
        </xdr:cNvPr>
        <xdr:cNvCxnSpPr/>
      </xdr:nvCxnSpPr>
      <xdr:spPr>
        <a:xfrm>
          <a:off x="18656300" y="18520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29" name="n_1aveValue【庁舎】&#10;一人当たり面積">
          <a:extLst>
            <a:ext uri="{FF2B5EF4-FFF2-40B4-BE49-F238E27FC236}">
              <a16:creationId xmlns:a16="http://schemas.microsoft.com/office/drawing/2014/main" id="{35FCD78B-839D-4D62-87C3-E53BAA416DB4}"/>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30" name="n_2aveValue【庁舎】&#10;一人当たり面積">
          <a:extLst>
            <a:ext uri="{FF2B5EF4-FFF2-40B4-BE49-F238E27FC236}">
              <a16:creationId xmlns:a16="http://schemas.microsoft.com/office/drawing/2014/main" id="{AD8D66F1-D22E-4620-9F9C-7B9537EE3325}"/>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931" name="n_3aveValue【庁舎】&#10;一人当たり面積">
          <a:extLst>
            <a:ext uri="{FF2B5EF4-FFF2-40B4-BE49-F238E27FC236}">
              <a16:creationId xmlns:a16="http://schemas.microsoft.com/office/drawing/2014/main" id="{9F2BA0D4-D869-4140-9849-096EE1556B5D}"/>
            </a:ext>
          </a:extLst>
        </xdr:cNvPr>
        <xdr:cNvSpPr txBox="1"/>
      </xdr:nvSpPr>
      <xdr:spPr>
        <a:xfrm>
          <a:off x="19310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55353</xdr:rowOff>
    </xdr:from>
    <xdr:ext cx="469744" cy="259045"/>
    <xdr:sp macro="" textlink="">
      <xdr:nvSpPr>
        <xdr:cNvPr id="932" name="n_4aveValue【庁舎】&#10;一人当たり面積">
          <a:extLst>
            <a:ext uri="{FF2B5EF4-FFF2-40B4-BE49-F238E27FC236}">
              <a16:creationId xmlns:a16="http://schemas.microsoft.com/office/drawing/2014/main" id="{8C17FD4A-77DE-4110-87FB-2142657B2318}"/>
            </a:ext>
          </a:extLst>
        </xdr:cNvPr>
        <xdr:cNvSpPr txBox="1"/>
      </xdr:nvSpPr>
      <xdr:spPr>
        <a:xfrm>
          <a:off x="18421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46282</xdr:rowOff>
    </xdr:from>
    <xdr:ext cx="469744" cy="259045"/>
    <xdr:sp macro="" textlink="">
      <xdr:nvSpPr>
        <xdr:cNvPr id="933" name="n_3mainValue【庁舎】&#10;一人当たり面積">
          <a:extLst>
            <a:ext uri="{FF2B5EF4-FFF2-40B4-BE49-F238E27FC236}">
              <a16:creationId xmlns:a16="http://schemas.microsoft.com/office/drawing/2014/main" id="{1529E42C-53AD-4596-8A9A-2A24CAE6E395}"/>
            </a:ext>
          </a:extLst>
        </xdr:cNvPr>
        <xdr:cNvSpPr txBox="1"/>
      </xdr:nvSpPr>
      <xdr:spPr>
        <a:xfrm>
          <a:off x="193104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46282</xdr:rowOff>
    </xdr:from>
    <xdr:ext cx="469744" cy="259045"/>
    <xdr:sp macro="" textlink="">
      <xdr:nvSpPr>
        <xdr:cNvPr id="934" name="n_4mainValue【庁舎】&#10;一人当たり面積">
          <a:extLst>
            <a:ext uri="{FF2B5EF4-FFF2-40B4-BE49-F238E27FC236}">
              <a16:creationId xmlns:a16="http://schemas.microsoft.com/office/drawing/2014/main" id="{A06613C1-630B-4717-9766-81E08FF4F44B}"/>
            </a:ext>
          </a:extLst>
        </xdr:cNvPr>
        <xdr:cNvSpPr txBox="1"/>
      </xdr:nvSpPr>
      <xdr:spPr>
        <a:xfrm>
          <a:off x="184214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5" name="正方形/長方形 934">
          <a:extLst>
            <a:ext uri="{FF2B5EF4-FFF2-40B4-BE49-F238E27FC236}">
              <a16:creationId xmlns:a16="http://schemas.microsoft.com/office/drawing/2014/main" id="{0982FEED-C54B-415F-9EAB-CE67F01572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6" name="正方形/長方形 935">
          <a:extLst>
            <a:ext uri="{FF2B5EF4-FFF2-40B4-BE49-F238E27FC236}">
              <a16:creationId xmlns:a16="http://schemas.microsoft.com/office/drawing/2014/main" id="{A3564670-2DA7-4191-8A0D-F28292E831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7" name="テキスト ボックス 936">
          <a:extLst>
            <a:ext uri="{FF2B5EF4-FFF2-40B4-BE49-F238E27FC236}">
              <a16:creationId xmlns:a16="http://schemas.microsoft.com/office/drawing/2014/main" id="{08D6AA50-172A-457C-87B1-98FB570B9B6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有形固定資産減価償却率が高い施設となっていた「庁舎」は、新庁舎が完成したため令和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年度に指標が大きく改善している。一方で、「図書館」は依然として有形固定資産減価償却率が高い施設となっているが、蕨駅西口地区市街地再開発事業（令和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の公共公益施設として新図書館を整備することが決定しているため、今後有形固定資産減価償却率の低下が見込まれる。また、「一般廃棄物処理施設」については、蕨戸田衛生センターにおいて「循環型社会形成推進地域計画」に基づく基幹的設備改良事業（令和元～</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年度）を行ったことから指標の改善が見られたが、その後減価償却が進んでいる。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社会福祉費をはじめとする厚生費の増や令和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年度以降は臨時経済対策費などの追加がある一方で、臨時財政対策債振替相当額が令和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減少に転じたことなどから、基準財政需要額は増加し、基準財政収入額の増を上回る状況が続いている。この結果、財政力指数は減少傾向であるが、類似団体内平均値は上回っている。引き続き、徴収業務の強化や自主財源の確保、事務事業の見直しに努めるとともに、人口減少社会への対応、公共施設のファシリティマネジメントの推進などに力を注ぎ、多様化する行政サービスへの対応と市財政の健全化の両立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8445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26458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退職手当の増などによる人件費の増や小中学校の給食費</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ヵ月無償化に伴う特定財源の減などによる物件費の増など、経常的経費に充当された一般財源が</a:t>
          </a:r>
          <a:r>
            <a:rPr kumimoji="1" lang="en-US" altLang="ja-JP" sz="1200">
              <a:latin typeface="ＭＳ Ｐゴシック" panose="020B0600070205080204" pitchFamily="50" charset="-128"/>
              <a:ea typeface="ＭＳ Ｐゴシック" panose="020B0600070205080204" pitchFamily="50" charset="-128"/>
            </a:rPr>
            <a:t>700,892</a:t>
          </a:r>
          <a:r>
            <a:rPr kumimoji="1" lang="ja-JP" altLang="en-US" sz="1200">
              <a:latin typeface="ＭＳ Ｐゴシック" panose="020B0600070205080204" pitchFamily="50" charset="-128"/>
              <a:ea typeface="ＭＳ Ｐゴシック" panose="020B0600070205080204" pitchFamily="50" charset="-128"/>
            </a:rPr>
            <a:t>千円の増となったことなどから、令和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の増となった。今後も、社会保障関連経費や老朽化が進む公共施設の改修費に充当する地方債の償還に係る公債費など、経常経費の増加が見込まれる一方で、歳入は先行き不透明な状況である。厳しい財政状況ではあるが、「コンパクトシティ蕨」将来ビジョン</a:t>
          </a:r>
          <a:r>
            <a:rPr kumimoji="1" lang="en-US" altLang="ja-JP" sz="1200">
              <a:latin typeface="ＭＳ Ｐゴシック" panose="020B0600070205080204" pitchFamily="50" charset="-128"/>
              <a:ea typeface="ＭＳ Ｐゴシック" panose="020B0600070205080204" pitchFamily="50" charset="-128"/>
            </a:rPr>
            <a:t>Ⅱ</a:t>
          </a:r>
          <a:r>
            <a:rPr kumimoji="1" lang="ja-JP" altLang="en-US" sz="1200">
              <a:latin typeface="ＭＳ Ｐゴシック" panose="020B0600070205080204" pitchFamily="50" charset="-128"/>
              <a:ea typeface="ＭＳ Ｐゴシック" panose="020B0600070205080204" pitchFamily="50" charset="-128"/>
            </a:rPr>
            <a:t>実施計画に基づき、事業の見直しや自主財源の確保などに努め、自律した行財政運営を図る。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61</xdr:row>
      <xdr:rowOff>104902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18572"/>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105156</xdr:rowOff>
    </xdr:from>
    <xdr:to>
      <xdr:col>19</xdr:col>
      <xdr:colOff>133350</xdr:colOff>
      <xdr:row>60</xdr:row>
      <xdr:rowOff>131572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2070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105156</xdr:rowOff>
    </xdr:from>
    <xdr:to>
      <xdr:col>15</xdr:col>
      <xdr:colOff>82550</xdr:colOff>
      <xdr:row>60</xdr:row>
      <xdr:rowOff>30226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207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30226</xdr:rowOff>
    </xdr:from>
    <xdr:to>
      <xdr:col>11</xdr:col>
      <xdr:colOff>31750</xdr:colOff>
      <xdr:row>61</xdr:row>
      <xdr:rowOff>90424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1722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54102</xdr:rowOff>
    </xdr:from>
    <xdr:to>
      <xdr:col>23</xdr:col>
      <xdr:colOff>184150</xdr:colOff>
      <xdr:row>61</xdr:row>
      <xdr:rowOff>155702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70629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80772</xdr:rowOff>
    </xdr:from>
    <xdr:to>
      <xdr:col>19</xdr:col>
      <xdr:colOff>184150</xdr:colOff>
      <xdr:row>61</xdr:row>
      <xdr:rowOff>10922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54356</xdr:rowOff>
    </xdr:from>
    <xdr:to>
      <xdr:col>15</xdr:col>
      <xdr:colOff>133350</xdr:colOff>
      <xdr:row>59</xdr:row>
      <xdr:rowOff>155956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166133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150876</xdr:rowOff>
    </xdr:from>
    <xdr:to>
      <xdr:col>11</xdr:col>
      <xdr:colOff>82550</xdr:colOff>
      <xdr:row>60</xdr:row>
      <xdr:rowOff>81026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91203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151401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人口が増加したものの、期末手当と勤勉手当の各支給率の増などにより人件費が増加したことなどから、令和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％の増となった。一方で、職員の定数管理により平成</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から定員の削減を実施し人件費の削減に努めるとともに、民間委託や非常勤職員の活用に取り組んできたことから、トータルコストが抑制され、依然として類似団体内平均値を下回る状況となっている。引き続き、限られた財源を有効に活用するため、民間活力の活用や業務の効率化を図り、効果的な財政運営を推進す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144579</xdr:rowOff>
    </xdr:from>
    <xdr:to>
      <xdr:col>23</xdr:col>
      <xdr:colOff>133350</xdr:colOff>
      <xdr:row>81</xdr:row>
      <xdr:rowOff>158148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32029"/>
          <a:ext cx="8382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101057</xdr:rowOff>
    </xdr:from>
    <xdr:to>
      <xdr:col>19</xdr:col>
      <xdr:colOff>133350</xdr:colOff>
      <xdr:row>81</xdr:row>
      <xdr:rowOff>144579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88507"/>
          <a:ext cx="889000" cy="4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14836</xdr:rowOff>
    </xdr:from>
    <xdr:to>
      <xdr:col>15</xdr:col>
      <xdr:colOff>82550</xdr:colOff>
      <xdr:row>81</xdr:row>
      <xdr:rowOff>101057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02286"/>
          <a:ext cx="889000" cy="8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117063</xdr:rowOff>
    </xdr:from>
    <xdr:to>
      <xdr:col>11</xdr:col>
      <xdr:colOff>31750</xdr:colOff>
      <xdr:row>81</xdr:row>
      <xdr:rowOff>14836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33063"/>
          <a:ext cx="889000" cy="6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139970</xdr:rowOff>
    </xdr:from>
    <xdr:to>
      <xdr:col>11</xdr:col>
      <xdr:colOff>82550</xdr:colOff>
      <xdr:row>84</xdr:row>
      <xdr:rowOff>70120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54897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13567</xdr:rowOff>
    </xdr:from>
    <xdr:to>
      <xdr:col>7</xdr:col>
      <xdr:colOff>31750</xdr:colOff>
      <xdr:row>83</xdr:row>
      <xdr:rowOff>115167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99944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3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107348</xdr:rowOff>
    </xdr:from>
    <xdr:to>
      <xdr:col>23</xdr:col>
      <xdr:colOff>184150</xdr:colOff>
      <xdr:row>82</xdr:row>
      <xdr:rowOff>37498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123875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3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93779</xdr:rowOff>
    </xdr:from>
    <xdr:to>
      <xdr:col>19</xdr:col>
      <xdr:colOff>184150</xdr:colOff>
      <xdr:row>82</xdr:row>
      <xdr:rowOff>23929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8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34106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5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50257</xdr:rowOff>
    </xdr:from>
    <xdr:to>
      <xdr:col>15</xdr:col>
      <xdr:colOff>133350</xdr:colOff>
      <xdr:row>81</xdr:row>
      <xdr:rowOff>151857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162034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0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135486</xdr:rowOff>
    </xdr:from>
    <xdr:to>
      <xdr:col>11</xdr:col>
      <xdr:colOff>82550</xdr:colOff>
      <xdr:row>81</xdr:row>
      <xdr:rowOff>65636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75813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2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66263</xdr:rowOff>
    </xdr:from>
    <xdr:to>
      <xdr:col>7</xdr:col>
      <xdr:colOff>31750</xdr:colOff>
      <xdr:row>80</xdr:row>
      <xdr:rowOff>167863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5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人件費については、これまでも特殊勤務手当の見直し（平成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月）や地域手当支給率の抑制（国指定基準</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％に抑制）を行うなど人件費の抑制に努めてきたところで、今後も引き続き適正な給与水準となるよう必要に応じて見直しを行っていく。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140759</xdr:rowOff>
    </xdr:from>
    <xdr:to>
      <xdr:col>81</xdr:col>
      <xdr:colOff>44450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2283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49741</xdr:rowOff>
    </xdr:from>
    <xdr:to>
      <xdr:col>77</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3087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69850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32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130175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3289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89959</xdr:rowOff>
    </xdr:from>
    <xdr:to>
      <xdr:col>81</xdr:col>
      <xdr:colOff>95250</xdr:colOff>
      <xdr:row>89</xdr:row>
      <xdr:rowOff>20109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62036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4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170391</xdr:rowOff>
    </xdr:from>
    <xdr:to>
      <xdr:col>77</xdr:col>
      <xdr:colOff>95250</xdr:colOff>
      <xdr:row>89</xdr:row>
      <xdr:rowOff>100541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85318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44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79375</xdr:rowOff>
    </xdr:from>
    <xdr:to>
      <xdr:col>64</xdr:col>
      <xdr:colOff>152400</xdr:colOff>
      <xdr:row>90</xdr:row>
      <xdr:rowOff>9525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165752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2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年の期間で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名の大幅な削減を実施。平成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年度以降は、保育需要の増大への対応等により、職員数は微増傾向ではあるものの、類似団体内平均値を下回っている。今後も定員管理の方針（令和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年度）に基づき、引き続き単純労務職員は不補充、その他の職については、医療職を除き、住民サービスの確保に配慮しつつ、各業務にかかる行政需要の変化や行財政運営の状況等をふまえ、第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次蕨市定員適正化計画終了時点の職員数を基準とし、超えない範囲で適正な定員管理を行っていく。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60</xdr:row>
      <xdr:rowOff>135996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08920"/>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123931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089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117898</xdr:rowOff>
    </xdr:from>
    <xdr:to>
      <xdr:col>72</xdr:col>
      <xdr:colOff>203200</xdr:colOff>
      <xdr:row>60</xdr:row>
      <xdr:rowOff>123931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0489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115888</xdr:rowOff>
    </xdr:from>
    <xdr:to>
      <xdr:col>68</xdr:col>
      <xdr:colOff>152400</xdr:colOff>
      <xdr:row>60</xdr:row>
      <xdr:rowOff>117898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0288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85196</xdr:rowOff>
    </xdr:from>
    <xdr:to>
      <xdr:col>81</xdr:col>
      <xdr:colOff>95250</xdr:colOff>
      <xdr:row>61</xdr:row>
      <xdr:rowOff>15346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101723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1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71120</xdr:rowOff>
    </xdr:from>
    <xdr:to>
      <xdr:col>77</xdr:col>
      <xdr:colOff>95250</xdr:colOff>
      <xdr:row>61</xdr:row>
      <xdr:rowOff>1270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11447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73131</xdr:rowOff>
    </xdr:from>
    <xdr:to>
      <xdr:col>73</xdr:col>
      <xdr:colOff>44450</xdr:colOff>
      <xdr:row>61</xdr:row>
      <xdr:rowOff>3281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67098</xdr:rowOff>
    </xdr:from>
    <xdr:to>
      <xdr:col>68</xdr:col>
      <xdr:colOff>203200</xdr:colOff>
      <xdr:row>60</xdr:row>
      <xdr:rowOff>168698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65088</xdr:rowOff>
    </xdr:from>
    <xdr:to>
      <xdr:col>64</xdr:col>
      <xdr:colOff>152400</xdr:colOff>
      <xdr:row>60</xdr:row>
      <xdr:rowOff>166688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5415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据置期間が終了した臨時財政対策債の元金償還が発生し、元利償還金の額が増加したことなどから、令和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となったが、依然として類似団体平均を下回っている。しかし、今後市庁舎建設等事業などに係る借入の元金償還が始まることにより、実質公債費比率の上昇が見込まれる。起債については、優先性・緊急性・住民ニーズなどの視点から、起債対象事業の必要性の有無を十分に検討するとともに、他の財源確保にも努め、財政の硬直化を招かないように計画的な運用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40</xdr:row>
      <xdr:rowOff>118956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689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9689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81280</xdr:rowOff>
    </xdr:from>
    <xdr:to>
      <xdr:col>72</xdr:col>
      <xdr:colOff>203200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7678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81280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7356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169756</xdr:rowOff>
    </xdr:from>
    <xdr:to>
      <xdr:col>64</xdr:col>
      <xdr:colOff>152400</xdr:colOff>
      <xdr:row>39</xdr:row>
      <xdr:rowOff>99906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110083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市庁舎建設等事業や学校体育館空調設備整備事業に係る借入などにより地方債の現在高が増加したものの、充当可能財源等が将来負担額を上回ったため、令和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も継続して指標が算定されていない。しかし、今後蕨駅西口市街地再開発事業などに係る借入を予定しており、地方債残高の伸びが見込まれるため、引き続き、将来世代に負担を先送りしないよう、財政の健全化を図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定年退職者数の皆増による退職手当の増などにより、令和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ポイントの増となった。本市は、職員の定数管理により、平成</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から定員の削減を実施し、また民間委託や非常勤職員の活用に取り組んできた。今後においても、各業務における行政需要の変化や行財政運営の状況等を踏まえながら、適正な定員管理を行う中で、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6169</xdr:rowOff>
    </xdr:from>
    <xdr:to>
      <xdr:col>24</xdr:col>
      <xdr:colOff>25400</xdr:colOff>
      <xdr:row>36</xdr:row>
      <xdr:rowOff>91077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7836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171087</xdr:rowOff>
    </xdr:from>
    <xdr:to>
      <xdr:col>19</xdr:col>
      <xdr:colOff>187325</xdr:colOff>
      <xdr:row>36</xdr:row>
      <xdr:rowOff>6169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1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164556</xdr:rowOff>
    </xdr:from>
    <xdr:to>
      <xdr:col>15</xdr:col>
      <xdr:colOff>98425</xdr:colOff>
      <xdr:row>35</xdr:row>
      <xdr:rowOff>171087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653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164556</xdr:rowOff>
    </xdr:from>
    <xdr:to>
      <xdr:col>11</xdr:col>
      <xdr:colOff>9525</xdr:colOff>
      <xdr:row>36</xdr:row>
      <xdr:rowOff>19231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653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40277</xdr:rowOff>
    </xdr:from>
    <xdr:to>
      <xdr:col>24</xdr:col>
      <xdr:colOff>76200</xdr:colOff>
      <xdr:row>36</xdr:row>
      <xdr:rowOff>141877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12354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8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126819</xdr:rowOff>
    </xdr:from>
    <xdr:to>
      <xdr:col>20</xdr:col>
      <xdr:colOff>38100</xdr:colOff>
      <xdr:row>36</xdr:row>
      <xdr:rowOff>56969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67146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9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120287</xdr:rowOff>
    </xdr:from>
    <xdr:to>
      <xdr:col>15</xdr:col>
      <xdr:colOff>149225</xdr:colOff>
      <xdr:row>36</xdr:row>
      <xdr:rowOff>50437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35214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113756</xdr:rowOff>
    </xdr:from>
    <xdr:to>
      <xdr:col>11</xdr:col>
      <xdr:colOff>60325</xdr:colOff>
      <xdr:row>36</xdr:row>
      <xdr:rowOff>43906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54083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139881</xdr:rowOff>
    </xdr:from>
    <xdr:to>
      <xdr:col>6</xdr:col>
      <xdr:colOff>171450</xdr:colOff>
      <xdr:row>36</xdr:row>
      <xdr:rowOff>70031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54808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小中学校の給食費</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ヵ月無償化に伴う賄材料費に対する特定財源の減や市役所新庁舎完成に伴う委託料の増などから、令和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ポイントの増となったものの、類似団体内平均値を下回っている。会計年度任用職員制度の導入により賃金が人件費へシフトしたことで令和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年度以降の数値は大きく改善しているが、施策・事業の見直しなどにより、引き続き物件費の抑制に努める。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140716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7418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129286</xdr:rowOff>
    </xdr:from>
    <xdr:to>
      <xdr:col>78</xdr:col>
      <xdr:colOff>69850</xdr:colOff>
      <xdr:row>16</xdr:row>
      <xdr:rowOff>30988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10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15</xdr:row>
      <xdr:rowOff>156718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01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2846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106443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78486</xdr:rowOff>
    </xdr:from>
    <xdr:to>
      <xdr:col>74</xdr:col>
      <xdr:colOff>31750</xdr:colOff>
      <xdr:row>16</xdr:row>
      <xdr:rowOff>8636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18813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20845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こども医療給付費や障害者自立支援給付事業が増額したものの、分母となる歳入も増額となったことから、令和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年度は前年度から増減がなかったが、依然として類似団体内平均値を上回っている。高い水準となる要因としては、中学校卒業まで（一部、</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歳まで）のこどもに係る医療費の一部助成や待機児童の解消のための留守家庭児童指導室・保育園の増設による運営経費の増などが挙げられる。今後も増加が見込まれるが、各種給付の適正受給の推進や自主財源の確保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18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46990</xdr:rowOff>
    </xdr:from>
    <xdr:to>
      <xdr:col>19</xdr:col>
      <xdr:colOff>187325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196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57</xdr:row>
      <xdr:rowOff>115570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1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58</xdr:row>
      <xdr:rowOff>27940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882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167640</xdr:rowOff>
    </xdr:from>
    <xdr:to>
      <xdr:col>11</xdr:col>
      <xdr:colOff>60325</xdr:colOff>
      <xdr:row>55</xdr:row>
      <xdr:rowOff>97790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148590</xdr:rowOff>
    </xdr:from>
    <xdr:to>
      <xdr:col>6</xdr:col>
      <xdr:colOff>171450</xdr:colOff>
      <xdr:row>58</xdr:row>
      <xdr:rowOff>78740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63517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その他に占める割合は繰出金が大部分を占めており、令和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以降は公共下水道事業の公営企業会計への移行に伴い、一般会計からの繰出金が補助費等へシフトしたことで数値が大きく減少している。しかし、今後は、特に後期高齢者医療特別会計や介護保険特別会計への繰出金が、被保険者となる高齢者数の増に伴い増加する見込みである。引き続き、収納率の向上や事務の効率化などにより、普通会計の負担軽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129722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159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61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57</xdr:row>
      <xdr:rowOff>48078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6150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95449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147155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年度以降、公共下水道事業の公営企業会計への移行に伴い一般会計からの繰出金が補助費等へシフトしたことで数値の増加が見られるが、依然として類似団体内平均値を下回り、</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％台以下で推移している。引き続き、各種補助制度については、その目的や効果などを検証し、適切で効果的な実現に努める。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51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39370</xdr:rowOff>
    </xdr:from>
    <xdr:to>
      <xdr:col>78</xdr:col>
      <xdr:colOff>69850</xdr:colOff>
      <xdr:row>37</xdr:row>
      <xdr:rowOff>107950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8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39370</xdr:rowOff>
    </xdr:from>
    <xdr:to>
      <xdr:col>73</xdr:col>
      <xdr:colOff>180975</xdr:colOff>
      <xdr:row>37</xdr:row>
      <xdr:rowOff>100330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83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66040</xdr:rowOff>
    </xdr:from>
    <xdr:to>
      <xdr:col>69</xdr:col>
      <xdr:colOff>92075</xdr:colOff>
      <xdr:row>37</xdr:row>
      <xdr:rowOff>100330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382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163830</xdr:rowOff>
    </xdr:from>
    <xdr:to>
      <xdr:col>69</xdr:col>
      <xdr:colOff>142875</xdr:colOff>
      <xdr:row>38</xdr:row>
      <xdr:rowOff>93980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81297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57150</xdr:rowOff>
    </xdr:from>
    <xdr:to>
      <xdr:col>78</xdr:col>
      <xdr:colOff>120650</xdr:colOff>
      <xdr:row>37</xdr:row>
      <xdr:rowOff>158750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160020</xdr:rowOff>
    </xdr:from>
    <xdr:to>
      <xdr:col>74</xdr:col>
      <xdr:colOff>31750</xdr:colOff>
      <xdr:row>37</xdr:row>
      <xdr:rowOff>90170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100347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49530</xdr:rowOff>
    </xdr:from>
    <xdr:to>
      <xdr:col>69</xdr:col>
      <xdr:colOff>142875</xdr:colOff>
      <xdr:row>37</xdr:row>
      <xdr:rowOff>151130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161307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据置期間経過に伴い、令和元年度臨時財政対策債が増額したものの、分母となる歳入も増額となったことから、令和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増減はなく、依然として類似団体内平均値を下回っている。今後、蕨駅西口市街地再開発事業などに係る借入を予定しており、増加が見込まれるが、優先性・緊急性・住民ニーズなどの視点から、起債対象事業の必要性の有無を十分に検討し、公債費の増加を抑制する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974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36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85090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36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85090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36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91439</xdr:rowOff>
    </xdr:from>
    <xdr:to>
      <xdr:col>11</xdr:col>
      <xdr:colOff>60325</xdr:colOff>
      <xdr:row>79</xdr:row>
      <xdr:rowOff>21589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年度は、類似団体内平均値は下回っているものの前年度から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ポイント増加しており、このうち扶助費は類似団体</a:t>
          </a:r>
          <a:r>
            <a:rPr kumimoji="1" lang="en-US" altLang="ja-JP" sz="1200">
              <a:latin typeface="ＭＳ Ｐゴシック" panose="020B0600070205080204" pitchFamily="50" charset="-128"/>
              <a:ea typeface="ＭＳ Ｐゴシック" panose="020B0600070205080204" pitchFamily="50" charset="-128"/>
            </a:rPr>
            <a:t>108</a:t>
          </a:r>
          <a:r>
            <a:rPr kumimoji="1" lang="ja-JP" altLang="en-US" sz="1200">
              <a:latin typeface="ＭＳ Ｐゴシック" panose="020B0600070205080204" pitchFamily="50" charset="-128"/>
              <a:ea typeface="ＭＳ Ｐゴシック" panose="020B0600070205080204" pitchFamily="50" charset="-128"/>
            </a:rPr>
            <a:t>団体のうち</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番目となり、経常収支比率を高める要因となっている。社会保障関連経費については、少子高齢化の進展や経済状況の影響など社会的な要因が大きいところではあるが、引き続き、事業の見直しや適切な定員管理など、全体的な経費の節減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18414</xdr:rowOff>
    </xdr:from>
    <xdr:to>
      <xdr:col>82</xdr:col>
      <xdr:colOff>107950</xdr:colOff>
      <xdr:row>77</xdr:row>
      <xdr:rowOff>18414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48614"/>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155575</xdr:rowOff>
    </xdr:from>
    <xdr:to>
      <xdr:col>78</xdr:col>
      <xdr:colOff>69850</xdr:colOff>
      <xdr:row>76</xdr:row>
      <xdr:rowOff>18414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42875"/>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155575</xdr:rowOff>
    </xdr:from>
    <xdr:to>
      <xdr:col>73</xdr:col>
      <xdr:colOff>180975</xdr:colOff>
      <xdr:row>75</xdr:row>
      <xdr:rowOff>92710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4287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77</xdr:row>
      <xdr:rowOff>29845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51460"/>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139064</xdr:rowOff>
    </xdr:from>
    <xdr:to>
      <xdr:col>82</xdr:col>
      <xdr:colOff>158750</xdr:colOff>
      <xdr:row>77</xdr:row>
      <xdr:rowOff>69214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155591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1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139065</xdr:rowOff>
    </xdr:from>
    <xdr:to>
      <xdr:col>78</xdr:col>
      <xdr:colOff>120650</xdr:colOff>
      <xdr:row>76</xdr:row>
      <xdr:rowOff>69214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79392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6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104775</xdr:rowOff>
    </xdr:from>
    <xdr:to>
      <xdr:col>74</xdr:col>
      <xdr:colOff>31750</xdr:colOff>
      <xdr:row>75</xdr:row>
      <xdr:rowOff>34925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45102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150495</xdr:rowOff>
    </xdr:from>
    <xdr:to>
      <xdr:col>65</xdr:col>
      <xdr:colOff>53975</xdr:colOff>
      <xdr:row>77</xdr:row>
      <xdr:rowOff>80645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65422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163335</xdr:rowOff>
    </xdr:from>
    <xdr:to>
      <xdr:col>29</xdr:col>
      <xdr:colOff>127000</xdr:colOff>
      <xdr:row>17</xdr:row>
      <xdr:rowOff>166713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25610"/>
          <a:ext cx="647700" cy="3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163335</xdr:rowOff>
    </xdr:from>
    <xdr:to>
      <xdr:col>26</xdr:col>
      <xdr:colOff>50800</xdr:colOff>
      <xdr:row>17</xdr:row>
      <xdr:rowOff>167513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5610"/>
          <a:ext cx="698500" cy="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167513</xdr:rowOff>
    </xdr:from>
    <xdr:to>
      <xdr:col>22</xdr:col>
      <xdr:colOff>114300</xdr:colOff>
      <xdr:row>18</xdr:row>
      <xdr:rowOff>19698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9788"/>
          <a:ext cx="698500" cy="23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19698</xdr:rowOff>
    </xdr:from>
    <xdr:to>
      <xdr:col>18</xdr:col>
      <xdr:colOff>177800</xdr:colOff>
      <xdr:row>18</xdr:row>
      <xdr:rowOff>21565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3423"/>
          <a:ext cx="698500" cy="1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170091</xdr:rowOff>
    </xdr:from>
    <xdr:to>
      <xdr:col>19</xdr:col>
      <xdr:colOff>38100</xdr:colOff>
      <xdr:row>16</xdr:row>
      <xdr:rowOff>100241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9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28753</xdr:rowOff>
    </xdr:from>
    <xdr:to>
      <xdr:col>15</xdr:col>
      <xdr:colOff>101600</xdr:colOff>
      <xdr:row>16</xdr:row>
      <xdr:rowOff>130353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9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140530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115913</xdr:rowOff>
    </xdr:from>
    <xdr:to>
      <xdr:col>29</xdr:col>
      <xdr:colOff>177800</xdr:colOff>
      <xdr:row>18</xdr:row>
      <xdr:rowOff>46063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87990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112535</xdr:rowOff>
    </xdr:from>
    <xdr:to>
      <xdr:col>26</xdr:col>
      <xdr:colOff>101600</xdr:colOff>
      <xdr:row>18</xdr:row>
      <xdr:rowOff>42685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4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27462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1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116713</xdr:rowOff>
    </xdr:from>
    <xdr:to>
      <xdr:col>22</xdr:col>
      <xdr:colOff>165100</xdr:colOff>
      <xdr:row>18</xdr:row>
      <xdr:rowOff>46863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31640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140348</xdr:rowOff>
    </xdr:from>
    <xdr:to>
      <xdr:col>19</xdr:col>
      <xdr:colOff>38100</xdr:colOff>
      <xdr:row>18</xdr:row>
      <xdr:rowOff>70498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55275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142215</xdr:rowOff>
    </xdr:from>
    <xdr:to>
      <xdr:col>15</xdr:col>
      <xdr:colOff>101600</xdr:colOff>
      <xdr:row>18</xdr:row>
      <xdr:rowOff>72365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4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57142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143818</xdr:rowOff>
    </xdr:from>
    <xdr:to>
      <xdr:col>29</xdr:col>
      <xdr:colOff>127000</xdr:colOff>
      <xdr:row>37</xdr:row>
      <xdr:rowOff>30335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97068"/>
          <a:ext cx="647700" cy="57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68773</xdr:rowOff>
    </xdr:from>
    <xdr:to>
      <xdr:col>26</xdr:col>
      <xdr:colOff>50800</xdr:colOff>
      <xdr:row>37</xdr:row>
      <xdr:rowOff>30335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79123"/>
          <a:ext cx="698500" cy="475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68773</xdr:rowOff>
    </xdr:from>
    <xdr:to>
      <xdr:col>22</xdr:col>
      <xdr:colOff>114300</xdr:colOff>
      <xdr:row>36</xdr:row>
      <xdr:rowOff>168736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79123"/>
          <a:ext cx="698500" cy="44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168736</xdr:rowOff>
    </xdr:from>
    <xdr:to>
      <xdr:col>18</xdr:col>
      <xdr:colOff>177800</xdr:colOff>
      <xdr:row>37</xdr:row>
      <xdr:rowOff>16358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21986"/>
          <a:ext cx="698500" cy="19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93018</xdr:rowOff>
    </xdr:from>
    <xdr:to>
      <xdr:col>29</xdr:col>
      <xdr:colOff>177800</xdr:colOff>
      <xdr:row>37</xdr:row>
      <xdr:rowOff>23168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46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65095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1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150985</xdr:rowOff>
    </xdr:from>
    <xdr:to>
      <xdr:col>26</xdr:col>
      <xdr:colOff>101600</xdr:colOff>
      <xdr:row>37</xdr:row>
      <xdr:rowOff>81135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0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65912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90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17973</xdr:rowOff>
    </xdr:from>
    <xdr:to>
      <xdr:col>22</xdr:col>
      <xdr:colOff>165100</xdr:colOff>
      <xdr:row>35</xdr:row>
      <xdr:rowOff>119573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28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129749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9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117936</xdr:rowOff>
    </xdr:from>
    <xdr:to>
      <xdr:col>19</xdr:col>
      <xdr:colOff>38100</xdr:colOff>
      <xdr:row>37</xdr:row>
      <xdr:rowOff>48086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71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32863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5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137008</xdr:rowOff>
    </xdr:from>
    <xdr:to>
      <xdr:col>15</xdr:col>
      <xdr:colOff>101600</xdr:colOff>
      <xdr:row>37</xdr:row>
      <xdr:rowOff>67158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90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51935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7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11379</xdr:rowOff>
    </xdr:from>
    <xdr:to>
      <xdr:col>24</xdr:col>
      <xdr:colOff>63500</xdr:colOff>
      <xdr:row>37</xdr:row>
      <xdr:rowOff>78549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5029"/>
          <a:ext cx="838200" cy="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66910</xdr:rowOff>
    </xdr:from>
    <xdr:to>
      <xdr:col>19</xdr:col>
      <xdr:colOff>177800</xdr:colOff>
      <xdr:row>37</xdr:row>
      <xdr:rowOff>78549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10560"/>
          <a:ext cx="8890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66910</xdr:rowOff>
    </xdr:from>
    <xdr:to>
      <xdr:col>15</xdr:col>
      <xdr:colOff>50800</xdr:colOff>
      <xdr:row>37</xdr:row>
      <xdr:rowOff>121660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10560"/>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121660</xdr:rowOff>
    </xdr:from>
    <xdr:to>
      <xdr:col>10</xdr:col>
      <xdr:colOff>114300</xdr:colOff>
      <xdr:row>37</xdr:row>
      <xdr:rowOff>168580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5310"/>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132029</xdr:rowOff>
    </xdr:from>
    <xdr:to>
      <xdr:col>24</xdr:col>
      <xdr:colOff>114300</xdr:colOff>
      <xdr:row>37</xdr:row>
      <xdr:rowOff>62179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110456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27749</xdr:rowOff>
    </xdr:from>
    <xdr:to>
      <xdr:col>20</xdr:col>
      <xdr:colOff>38100</xdr:colOff>
      <xdr:row>37</xdr:row>
      <xdr:rowOff>129349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120476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16110</xdr:rowOff>
    </xdr:from>
    <xdr:to>
      <xdr:col>15</xdr:col>
      <xdr:colOff>101600</xdr:colOff>
      <xdr:row>37</xdr:row>
      <xdr:rowOff>117710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108837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70860</xdr:rowOff>
    </xdr:from>
    <xdr:to>
      <xdr:col>10</xdr:col>
      <xdr:colOff>165100</xdr:colOff>
      <xdr:row>38</xdr:row>
      <xdr:rowOff>1009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45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163587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117780</xdr:rowOff>
    </xdr:from>
    <xdr:to>
      <xdr:col>6</xdr:col>
      <xdr:colOff>38100</xdr:colOff>
      <xdr:row>38</xdr:row>
      <xdr:rowOff>47930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39057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30353</xdr:rowOff>
    </xdr:from>
    <xdr:to>
      <xdr:col>24</xdr:col>
      <xdr:colOff>63500</xdr:colOff>
      <xdr:row>57</xdr:row>
      <xdr:rowOff>42139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03003"/>
          <a:ext cx="8382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30353</xdr:rowOff>
    </xdr:from>
    <xdr:to>
      <xdr:col>19</xdr:col>
      <xdr:colOff>177800</xdr:colOff>
      <xdr:row>57</xdr:row>
      <xdr:rowOff>77724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03003"/>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77724</xdr:rowOff>
    </xdr:from>
    <xdr:to>
      <xdr:col>15</xdr:col>
      <xdr:colOff>50800</xdr:colOff>
      <xdr:row>58</xdr:row>
      <xdr:rowOff>1943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0374"/>
          <a:ext cx="889000" cy="9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1677</xdr:rowOff>
    </xdr:from>
    <xdr:to>
      <xdr:col>10</xdr:col>
      <xdr:colOff>114300</xdr:colOff>
      <xdr:row>58</xdr:row>
      <xdr:rowOff>1943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45777"/>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153467</xdr:rowOff>
    </xdr:from>
    <xdr:to>
      <xdr:col>10</xdr:col>
      <xdr:colOff>165100</xdr:colOff>
      <xdr:row>56</xdr:row>
      <xdr:rowOff>83617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100144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18923</xdr:rowOff>
    </xdr:from>
    <xdr:to>
      <xdr:col>6</xdr:col>
      <xdr:colOff>38100</xdr:colOff>
      <xdr:row>56</xdr:row>
      <xdr:rowOff>120523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137050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162789</xdr:rowOff>
    </xdr:from>
    <xdr:to>
      <xdr:col>24</xdr:col>
      <xdr:colOff>114300</xdr:colOff>
      <xdr:row>57</xdr:row>
      <xdr:rowOff>92939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141216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151003</xdr:rowOff>
    </xdr:from>
    <xdr:to>
      <xdr:col>20</xdr:col>
      <xdr:colOff>38100</xdr:colOff>
      <xdr:row>57</xdr:row>
      <xdr:rowOff>81153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72280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4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26924</xdr:rowOff>
    </xdr:from>
    <xdr:to>
      <xdr:col>15</xdr:col>
      <xdr:colOff>101600</xdr:colOff>
      <xdr:row>57</xdr:row>
      <xdr:rowOff>128524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119651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122593</xdr:rowOff>
    </xdr:from>
    <xdr:to>
      <xdr:col>10</xdr:col>
      <xdr:colOff>165100</xdr:colOff>
      <xdr:row>58</xdr:row>
      <xdr:rowOff>52743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43870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122327</xdr:rowOff>
    </xdr:from>
    <xdr:to>
      <xdr:col>6</xdr:col>
      <xdr:colOff>38100</xdr:colOff>
      <xdr:row>58</xdr:row>
      <xdr:rowOff>52477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43604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21819</xdr:rowOff>
    </xdr:from>
    <xdr:to>
      <xdr:col>24</xdr:col>
      <xdr:colOff>63500</xdr:colOff>
      <xdr:row>79</xdr:row>
      <xdr:rowOff>23876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66369"/>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22619</xdr:rowOff>
    </xdr:from>
    <xdr:to>
      <xdr:col>19</xdr:col>
      <xdr:colOff>177800</xdr:colOff>
      <xdr:row>79</xdr:row>
      <xdr:rowOff>23876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6716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21667</xdr:rowOff>
    </xdr:from>
    <xdr:to>
      <xdr:col>15</xdr:col>
      <xdr:colOff>50800</xdr:colOff>
      <xdr:row>79</xdr:row>
      <xdr:rowOff>22619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66217"/>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21667</xdr:rowOff>
    </xdr:from>
    <xdr:to>
      <xdr:col>10</xdr:col>
      <xdr:colOff>114300</xdr:colOff>
      <xdr:row>79</xdr:row>
      <xdr:rowOff>24295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66217"/>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151134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54475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142469</xdr:rowOff>
    </xdr:from>
    <xdr:to>
      <xdr:col>24</xdr:col>
      <xdr:colOff>114300</xdr:colOff>
      <xdr:row>79</xdr:row>
      <xdr:rowOff>72619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57396</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30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144526</xdr:rowOff>
    </xdr:from>
    <xdr:to>
      <xdr:col>20</xdr:col>
      <xdr:colOff>38100</xdr:colOff>
      <xdr:row>79</xdr:row>
      <xdr:rowOff>74676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65803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610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143269</xdr:rowOff>
    </xdr:from>
    <xdr:to>
      <xdr:col>15</xdr:col>
      <xdr:colOff>101600</xdr:colOff>
      <xdr:row>79</xdr:row>
      <xdr:rowOff>73419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64546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609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142317</xdr:rowOff>
    </xdr:from>
    <xdr:to>
      <xdr:col>10</xdr:col>
      <xdr:colOff>165100</xdr:colOff>
      <xdr:row>79</xdr:row>
      <xdr:rowOff>72467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63594</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60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144945</xdr:rowOff>
    </xdr:from>
    <xdr:to>
      <xdr:col>6</xdr:col>
      <xdr:colOff>38100</xdr:colOff>
      <xdr:row>79</xdr:row>
      <xdr:rowOff>75095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66222</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610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32649</xdr:rowOff>
    </xdr:from>
    <xdr:to>
      <xdr:col>24</xdr:col>
      <xdr:colOff>63500</xdr:colOff>
      <xdr:row>95</xdr:row>
      <xdr:rowOff>87449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20399"/>
          <a:ext cx="838200" cy="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153264</xdr:rowOff>
    </xdr:from>
    <xdr:to>
      <xdr:col>19</xdr:col>
      <xdr:colOff>177800</xdr:colOff>
      <xdr:row>95</xdr:row>
      <xdr:rowOff>87449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69564"/>
          <a:ext cx="889000" cy="10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153264</xdr:rowOff>
    </xdr:from>
    <xdr:to>
      <xdr:col>15</xdr:col>
      <xdr:colOff>50800</xdr:colOff>
      <xdr:row>96</xdr:row>
      <xdr:rowOff>102699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69564"/>
          <a:ext cx="889000" cy="29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102699</xdr:rowOff>
    </xdr:from>
    <xdr:to>
      <xdr:col>10</xdr:col>
      <xdr:colOff>114300</xdr:colOff>
      <xdr:row>96</xdr:row>
      <xdr:rowOff>153927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61899"/>
          <a:ext cx="889000" cy="5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153299</xdr:rowOff>
    </xdr:from>
    <xdr:to>
      <xdr:col>24</xdr:col>
      <xdr:colOff>114300</xdr:colOff>
      <xdr:row>95</xdr:row>
      <xdr:rowOff>83449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4726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2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36649</xdr:rowOff>
    </xdr:from>
    <xdr:to>
      <xdr:col>20</xdr:col>
      <xdr:colOff>38100</xdr:colOff>
      <xdr:row>95</xdr:row>
      <xdr:rowOff>138249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2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154776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9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102464</xdr:rowOff>
    </xdr:from>
    <xdr:to>
      <xdr:col>15</xdr:col>
      <xdr:colOff>101600</xdr:colOff>
      <xdr:row>95</xdr:row>
      <xdr:rowOff>32614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1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49141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9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51899</xdr:rowOff>
    </xdr:from>
    <xdr:to>
      <xdr:col>10</xdr:col>
      <xdr:colOff>165100</xdr:colOff>
      <xdr:row>96</xdr:row>
      <xdr:rowOff>153499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170026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8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103127</xdr:rowOff>
    </xdr:from>
    <xdr:to>
      <xdr:col>6</xdr:col>
      <xdr:colOff>38100</xdr:colOff>
      <xdr:row>97</xdr:row>
      <xdr:rowOff>33277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49804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3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88074</xdr:rowOff>
    </xdr:from>
    <xdr:to>
      <xdr:col>55</xdr:col>
      <xdr:colOff>0</xdr:colOff>
      <xdr:row>37</xdr:row>
      <xdr:rowOff>92525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31724"/>
          <a:ext cx="8382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88074</xdr:rowOff>
    </xdr:from>
    <xdr:to>
      <xdr:col>50</xdr:col>
      <xdr:colOff>114300</xdr:colOff>
      <xdr:row>37</xdr:row>
      <xdr:rowOff>129352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31724"/>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25400</xdr:rowOff>
    </xdr:from>
    <xdr:to>
      <xdr:col>45</xdr:col>
      <xdr:colOff>177800</xdr:colOff>
      <xdr:row>37</xdr:row>
      <xdr:rowOff>129352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83250"/>
          <a:ext cx="889000" cy="78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25400</xdr:rowOff>
    </xdr:from>
    <xdr:to>
      <xdr:col>41</xdr:col>
      <xdr:colOff>50800</xdr:colOff>
      <xdr:row>38</xdr:row>
      <xdr:rowOff>30680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83250"/>
          <a:ext cx="889000" cy="86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152993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41725</xdr:rowOff>
    </xdr:from>
    <xdr:to>
      <xdr:col>55</xdr:col>
      <xdr:colOff>50800</xdr:colOff>
      <xdr:row>37</xdr:row>
      <xdr:rowOff>143325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128102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37274</xdr:rowOff>
    </xdr:from>
    <xdr:to>
      <xdr:col>50</xdr:col>
      <xdr:colOff>165100</xdr:colOff>
      <xdr:row>37</xdr:row>
      <xdr:rowOff>138874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130001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78552</xdr:rowOff>
    </xdr:from>
    <xdr:to>
      <xdr:col>46</xdr:col>
      <xdr:colOff>38100</xdr:colOff>
      <xdr:row>38</xdr:row>
      <xdr:rowOff>8702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171279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1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146050</xdr:rowOff>
    </xdr:from>
    <xdr:to>
      <xdr:col>41</xdr:col>
      <xdr:colOff>101600</xdr:colOff>
      <xdr:row>33</xdr:row>
      <xdr:rowOff>76200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67327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2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151331</xdr:rowOff>
    </xdr:from>
    <xdr:to>
      <xdr:col>36</xdr:col>
      <xdr:colOff>165100</xdr:colOff>
      <xdr:row>38</xdr:row>
      <xdr:rowOff>81480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949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72607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89776</xdr:rowOff>
    </xdr:from>
    <xdr:to>
      <xdr:col>55</xdr:col>
      <xdr:colOff>0</xdr:colOff>
      <xdr:row>55</xdr:row>
      <xdr:rowOff>129540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19526"/>
          <a:ext cx="838200" cy="3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129540</xdr:rowOff>
    </xdr:from>
    <xdr:to>
      <xdr:col>50</xdr:col>
      <xdr:colOff>114300</xdr:colOff>
      <xdr:row>55</xdr:row>
      <xdr:rowOff>139052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59290"/>
          <a:ext cx="889000" cy="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139052</xdr:rowOff>
    </xdr:from>
    <xdr:to>
      <xdr:col>45</xdr:col>
      <xdr:colOff>177800</xdr:colOff>
      <xdr:row>56</xdr:row>
      <xdr:rowOff>69710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68802"/>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69710</xdr:rowOff>
    </xdr:from>
    <xdr:to>
      <xdr:col>41</xdr:col>
      <xdr:colOff>50800</xdr:colOff>
      <xdr:row>57</xdr:row>
      <xdr:rowOff>32296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70910"/>
          <a:ext cx="889000" cy="1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129172</xdr:rowOff>
    </xdr:from>
    <xdr:to>
      <xdr:col>41</xdr:col>
      <xdr:colOff>101600</xdr:colOff>
      <xdr:row>54</xdr:row>
      <xdr:rowOff>59322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1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75849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9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131242</xdr:rowOff>
    </xdr:from>
    <xdr:to>
      <xdr:col>36</xdr:col>
      <xdr:colOff>165100</xdr:colOff>
      <xdr:row>54</xdr:row>
      <xdr:rowOff>61392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1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77919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9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38976</xdr:rowOff>
    </xdr:from>
    <xdr:to>
      <xdr:col>55</xdr:col>
      <xdr:colOff>50800</xdr:colOff>
      <xdr:row>55</xdr:row>
      <xdr:rowOff>140576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6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61853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2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78740</xdr:rowOff>
    </xdr:from>
    <xdr:to>
      <xdr:col>50</xdr:col>
      <xdr:colOff>165100</xdr:colOff>
      <xdr:row>56</xdr:row>
      <xdr:rowOff>8890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25417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8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88252</xdr:rowOff>
    </xdr:from>
    <xdr:to>
      <xdr:col>46</xdr:col>
      <xdr:colOff>38100</xdr:colOff>
      <xdr:row>56</xdr:row>
      <xdr:rowOff>18402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34929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18910</xdr:rowOff>
    </xdr:from>
    <xdr:to>
      <xdr:col>41</xdr:col>
      <xdr:colOff>101600</xdr:colOff>
      <xdr:row>56</xdr:row>
      <xdr:rowOff>120510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111637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152946</xdr:rowOff>
    </xdr:from>
    <xdr:to>
      <xdr:col>36</xdr:col>
      <xdr:colOff>165100</xdr:colOff>
      <xdr:row>57</xdr:row>
      <xdr:rowOff>83096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74223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167646</xdr:rowOff>
    </xdr:from>
    <xdr:to>
      <xdr:col>55</xdr:col>
      <xdr:colOff>0</xdr:colOff>
      <xdr:row>79</xdr:row>
      <xdr:rowOff>3874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40746"/>
          <a:ext cx="8382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130651</xdr:rowOff>
    </xdr:from>
    <xdr:to>
      <xdr:col>50</xdr:col>
      <xdr:colOff>114300</xdr:colOff>
      <xdr:row>79</xdr:row>
      <xdr:rowOff>3874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03751"/>
          <a:ext cx="889000" cy="4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130651</xdr:rowOff>
    </xdr:from>
    <xdr:to>
      <xdr:col>45</xdr:col>
      <xdr:colOff>177800</xdr:colOff>
      <xdr:row>78</xdr:row>
      <xdr:rowOff>169532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03751"/>
          <a:ext cx="889000" cy="3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167570</xdr:rowOff>
    </xdr:from>
    <xdr:to>
      <xdr:col>41</xdr:col>
      <xdr:colOff>50800</xdr:colOff>
      <xdr:row>78</xdr:row>
      <xdr:rowOff>169532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40670"/>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116846</xdr:rowOff>
    </xdr:from>
    <xdr:to>
      <xdr:col>55</xdr:col>
      <xdr:colOff>50800</xdr:colOff>
      <xdr:row>79</xdr:row>
      <xdr:rowOff>46996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31773</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124524</xdr:rowOff>
    </xdr:from>
    <xdr:to>
      <xdr:col>50</xdr:col>
      <xdr:colOff>165100</xdr:colOff>
      <xdr:row>79</xdr:row>
      <xdr:rowOff>54674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45801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79851</xdr:rowOff>
    </xdr:from>
    <xdr:to>
      <xdr:col>46</xdr:col>
      <xdr:colOff>38100</xdr:colOff>
      <xdr:row>79</xdr:row>
      <xdr:rowOff>10001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1128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118732</xdr:rowOff>
    </xdr:from>
    <xdr:to>
      <xdr:col>41</xdr:col>
      <xdr:colOff>101600</xdr:colOff>
      <xdr:row>79</xdr:row>
      <xdr:rowOff>48882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9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40009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8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116770</xdr:rowOff>
    </xdr:from>
    <xdr:to>
      <xdr:col>36</xdr:col>
      <xdr:colOff>165100</xdr:colOff>
      <xdr:row>79</xdr:row>
      <xdr:rowOff>46920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38047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8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88967</xdr:rowOff>
    </xdr:from>
    <xdr:to>
      <xdr:col>55</xdr:col>
      <xdr:colOff>0</xdr:colOff>
      <xdr:row>95</xdr:row>
      <xdr:rowOff>163116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76717"/>
          <a:ext cx="838200" cy="7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163116</xdr:rowOff>
    </xdr:from>
    <xdr:to>
      <xdr:col>50</xdr:col>
      <xdr:colOff>114300</xdr:colOff>
      <xdr:row>97</xdr:row>
      <xdr:rowOff>65960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50866"/>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102357</xdr:rowOff>
    </xdr:from>
    <xdr:to>
      <xdr:col>45</xdr:col>
      <xdr:colOff>177800</xdr:colOff>
      <xdr:row>97</xdr:row>
      <xdr:rowOff>65960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61557"/>
          <a:ext cx="889000" cy="1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102357</xdr:rowOff>
    </xdr:from>
    <xdr:to>
      <xdr:col>41</xdr:col>
      <xdr:colOff>50800</xdr:colOff>
      <xdr:row>97</xdr:row>
      <xdr:rowOff>141317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61557"/>
          <a:ext cx="889000" cy="2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68441</xdr:rowOff>
    </xdr:from>
    <xdr:to>
      <xdr:col>41</xdr:col>
      <xdr:colOff>101600</xdr:colOff>
      <xdr:row>95</xdr:row>
      <xdr:rowOff>170041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76637</xdr:rowOff>
    </xdr:from>
    <xdr:to>
      <xdr:col>36</xdr:col>
      <xdr:colOff>165100</xdr:colOff>
      <xdr:row>96</xdr:row>
      <xdr:rowOff>6787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23314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38167</xdr:rowOff>
    </xdr:from>
    <xdr:to>
      <xdr:col>55</xdr:col>
      <xdr:colOff>50800</xdr:colOff>
      <xdr:row>95</xdr:row>
      <xdr:rowOff>139767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2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61044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7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112316</xdr:rowOff>
    </xdr:from>
    <xdr:to>
      <xdr:col>50</xdr:col>
      <xdr:colOff>165100</xdr:colOff>
      <xdr:row>96</xdr:row>
      <xdr:rowOff>42466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0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58993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7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15160</xdr:rowOff>
    </xdr:from>
    <xdr:to>
      <xdr:col>46</xdr:col>
      <xdr:colOff>38100</xdr:colOff>
      <xdr:row>97</xdr:row>
      <xdr:rowOff>116760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107887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51557</xdr:rowOff>
    </xdr:from>
    <xdr:to>
      <xdr:col>41</xdr:col>
      <xdr:colOff>101600</xdr:colOff>
      <xdr:row>96</xdr:row>
      <xdr:rowOff>153157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144284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90517</xdr:rowOff>
    </xdr:from>
    <xdr:to>
      <xdr:col>36</xdr:col>
      <xdr:colOff>165100</xdr:colOff>
      <xdr:row>98</xdr:row>
      <xdr:rowOff>20667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11794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1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75595</xdr:rowOff>
    </xdr:from>
    <xdr:to>
      <xdr:col>72</xdr:col>
      <xdr:colOff>38100</xdr:colOff>
      <xdr:row>37</xdr:row>
      <xdr:rowOff>5745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22272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77058</xdr:rowOff>
    </xdr:from>
    <xdr:to>
      <xdr:col>67</xdr:col>
      <xdr:colOff>101600</xdr:colOff>
      <xdr:row>37</xdr:row>
      <xdr:rowOff>7208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2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23735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02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87198</xdr:rowOff>
    </xdr:from>
    <xdr:to>
      <xdr:col>85</xdr:col>
      <xdr:colOff>127000</xdr:colOff>
      <xdr:row>77</xdr:row>
      <xdr:rowOff>90412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88848"/>
          <a:ext cx="8382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90412</xdr:rowOff>
    </xdr:from>
    <xdr:to>
      <xdr:col>81</xdr:col>
      <xdr:colOff>50800</xdr:colOff>
      <xdr:row>77</xdr:row>
      <xdr:rowOff>97002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92062"/>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97002</xdr:rowOff>
    </xdr:from>
    <xdr:to>
      <xdr:col>76</xdr:col>
      <xdr:colOff>114300</xdr:colOff>
      <xdr:row>77</xdr:row>
      <xdr:rowOff>111837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98652"/>
          <a:ext cx="889000" cy="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111837</xdr:rowOff>
    </xdr:from>
    <xdr:to>
      <xdr:col>71</xdr:col>
      <xdr:colOff>177800</xdr:colOff>
      <xdr:row>77</xdr:row>
      <xdr:rowOff>122022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313487"/>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154280</xdr:rowOff>
    </xdr:from>
    <xdr:to>
      <xdr:col>72</xdr:col>
      <xdr:colOff>38100</xdr:colOff>
      <xdr:row>75</xdr:row>
      <xdr:rowOff>84430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100957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158090</xdr:rowOff>
    </xdr:from>
    <xdr:to>
      <xdr:col>67</xdr:col>
      <xdr:colOff>101600</xdr:colOff>
      <xdr:row>75</xdr:row>
      <xdr:rowOff>88240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104767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36398</xdr:rowOff>
    </xdr:from>
    <xdr:to>
      <xdr:col>85</xdr:col>
      <xdr:colOff>177800</xdr:colOff>
      <xdr:row>77</xdr:row>
      <xdr:rowOff>137998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14825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1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39612</xdr:rowOff>
    </xdr:from>
    <xdr:to>
      <xdr:col>81</xdr:col>
      <xdr:colOff>101600</xdr:colOff>
      <xdr:row>77</xdr:row>
      <xdr:rowOff>141212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132339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46202</xdr:rowOff>
    </xdr:from>
    <xdr:to>
      <xdr:col>76</xdr:col>
      <xdr:colOff>165100</xdr:colOff>
      <xdr:row>77</xdr:row>
      <xdr:rowOff>147802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138929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61037</xdr:rowOff>
    </xdr:from>
    <xdr:to>
      <xdr:col>72</xdr:col>
      <xdr:colOff>38100</xdr:colOff>
      <xdr:row>77</xdr:row>
      <xdr:rowOff>162637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153764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5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71222</xdr:rowOff>
    </xdr:from>
    <xdr:to>
      <xdr:col>67</xdr:col>
      <xdr:colOff>101600</xdr:colOff>
      <xdr:row>78</xdr:row>
      <xdr:rowOff>1372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163949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40405</xdr:rowOff>
    </xdr:from>
    <xdr:to>
      <xdr:col>85</xdr:col>
      <xdr:colOff>127000</xdr:colOff>
      <xdr:row>98</xdr:row>
      <xdr:rowOff>12407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671055"/>
          <a:ext cx="838200" cy="14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40405</xdr:rowOff>
    </xdr:from>
    <xdr:to>
      <xdr:col>81</xdr:col>
      <xdr:colOff>50800</xdr:colOff>
      <xdr:row>97</xdr:row>
      <xdr:rowOff>118404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671055"/>
          <a:ext cx="889000" cy="7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118404</xdr:rowOff>
    </xdr:from>
    <xdr:to>
      <xdr:col>76</xdr:col>
      <xdr:colOff>114300</xdr:colOff>
      <xdr:row>98</xdr:row>
      <xdr:rowOff>44337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49054"/>
          <a:ext cx="8890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44337</xdr:rowOff>
    </xdr:from>
    <xdr:to>
      <xdr:col>71</xdr:col>
      <xdr:colOff>177800</xdr:colOff>
      <xdr:row>98</xdr:row>
      <xdr:rowOff>136637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46437"/>
          <a:ext cx="889000" cy="9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133057</xdr:rowOff>
    </xdr:from>
    <xdr:to>
      <xdr:col>85</xdr:col>
      <xdr:colOff>177800</xdr:colOff>
      <xdr:row>98</xdr:row>
      <xdr:rowOff>63207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6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161055</xdr:rowOff>
    </xdr:from>
    <xdr:to>
      <xdr:col>81</xdr:col>
      <xdr:colOff>101600</xdr:colOff>
      <xdr:row>97</xdr:row>
      <xdr:rowOff>91205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107732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67604</xdr:rowOff>
    </xdr:from>
    <xdr:to>
      <xdr:col>76</xdr:col>
      <xdr:colOff>165100</xdr:colOff>
      <xdr:row>97</xdr:row>
      <xdr:rowOff>169204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160331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7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164987</xdr:rowOff>
    </xdr:from>
    <xdr:to>
      <xdr:col>72</xdr:col>
      <xdr:colOff>38100</xdr:colOff>
      <xdr:row>98</xdr:row>
      <xdr:rowOff>95137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86264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8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85837</xdr:rowOff>
    </xdr:from>
    <xdr:to>
      <xdr:col>67</xdr:col>
      <xdr:colOff>101600</xdr:colOff>
      <xdr:row>99</xdr:row>
      <xdr:rowOff>15987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8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7114</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5017" y="16980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169418</xdr:rowOff>
    </xdr:from>
    <xdr:to>
      <xdr:col>102</xdr:col>
      <xdr:colOff>165100</xdr:colOff>
      <xdr:row>36</xdr:row>
      <xdr:rowOff>99568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116095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34925</xdr:rowOff>
    </xdr:from>
    <xdr:to>
      <xdr:col>98</xdr:col>
      <xdr:colOff>38100</xdr:colOff>
      <xdr:row>37</xdr:row>
      <xdr:rowOff>136525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153052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142253</xdr:rowOff>
    </xdr:from>
    <xdr:to>
      <xdr:col>116</xdr:col>
      <xdr:colOff>63500</xdr:colOff>
      <xdr:row>58</xdr:row>
      <xdr:rowOff>143929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6353"/>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141681</xdr:rowOff>
    </xdr:from>
    <xdr:to>
      <xdr:col>111</xdr:col>
      <xdr:colOff>177800</xdr:colOff>
      <xdr:row>58</xdr:row>
      <xdr:rowOff>142253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578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138252</xdr:rowOff>
    </xdr:from>
    <xdr:to>
      <xdr:col>107</xdr:col>
      <xdr:colOff>50800</xdr:colOff>
      <xdr:row>58</xdr:row>
      <xdr:rowOff>141681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235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135966</xdr:rowOff>
    </xdr:from>
    <xdr:to>
      <xdr:col>102</xdr:col>
      <xdr:colOff>114300</xdr:colOff>
      <xdr:row>58</xdr:row>
      <xdr:rowOff>138252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00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93129</xdr:rowOff>
    </xdr:from>
    <xdr:to>
      <xdr:col>116</xdr:col>
      <xdr:colOff>114300</xdr:colOff>
      <xdr:row>59</xdr:row>
      <xdr:rowOff>23279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91453</xdr:rowOff>
    </xdr:from>
    <xdr:to>
      <xdr:col>112</xdr:col>
      <xdr:colOff>38100</xdr:colOff>
      <xdr:row>59</xdr:row>
      <xdr:rowOff>21603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12730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2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90881</xdr:rowOff>
    </xdr:from>
    <xdr:to>
      <xdr:col>107</xdr:col>
      <xdr:colOff>101600</xdr:colOff>
      <xdr:row>59</xdr:row>
      <xdr:rowOff>21031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12158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2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87452</xdr:rowOff>
    </xdr:from>
    <xdr:to>
      <xdr:col>102</xdr:col>
      <xdr:colOff>165100</xdr:colOff>
      <xdr:row>59</xdr:row>
      <xdr:rowOff>17602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8729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2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85166</xdr:rowOff>
    </xdr:from>
    <xdr:to>
      <xdr:col>98</xdr:col>
      <xdr:colOff>38100</xdr:colOff>
      <xdr:row>59</xdr:row>
      <xdr:rowOff>15316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6443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2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35785</xdr:rowOff>
    </xdr:from>
    <xdr:to>
      <xdr:col>116</xdr:col>
      <xdr:colOff>63500</xdr:colOff>
      <xdr:row>77</xdr:row>
      <xdr:rowOff>117166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37435"/>
          <a:ext cx="8382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69683</xdr:rowOff>
    </xdr:from>
    <xdr:to>
      <xdr:col>111</xdr:col>
      <xdr:colOff>177800</xdr:colOff>
      <xdr:row>77</xdr:row>
      <xdr:rowOff>117166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271333"/>
          <a:ext cx="889000" cy="4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69683</xdr:rowOff>
    </xdr:from>
    <xdr:to>
      <xdr:col>107</xdr:col>
      <xdr:colOff>50800</xdr:colOff>
      <xdr:row>77</xdr:row>
      <xdr:rowOff>167360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71333"/>
          <a:ext cx="889000" cy="9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79317</xdr:rowOff>
    </xdr:from>
    <xdr:to>
      <xdr:col>102</xdr:col>
      <xdr:colOff>114300</xdr:colOff>
      <xdr:row>77</xdr:row>
      <xdr:rowOff>167360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938067"/>
          <a:ext cx="889000" cy="43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164926</xdr:rowOff>
    </xdr:from>
    <xdr:to>
      <xdr:col>102</xdr:col>
      <xdr:colOff>165100</xdr:colOff>
      <xdr:row>75</xdr:row>
      <xdr:rowOff>95076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111603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144090</xdr:rowOff>
    </xdr:from>
    <xdr:to>
      <xdr:col>98</xdr:col>
      <xdr:colOff>38100</xdr:colOff>
      <xdr:row>74</xdr:row>
      <xdr:rowOff>74240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90767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156435</xdr:rowOff>
    </xdr:from>
    <xdr:to>
      <xdr:col>116</xdr:col>
      <xdr:colOff>114300</xdr:colOff>
      <xdr:row>77</xdr:row>
      <xdr:rowOff>86585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8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134862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66366</xdr:rowOff>
    </xdr:from>
    <xdr:to>
      <xdr:col>112</xdr:col>
      <xdr:colOff>38100</xdr:colOff>
      <xdr:row>77</xdr:row>
      <xdr:rowOff>167966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159093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18883</xdr:rowOff>
    </xdr:from>
    <xdr:to>
      <xdr:col>107</xdr:col>
      <xdr:colOff>101600</xdr:colOff>
      <xdr:row>77</xdr:row>
      <xdr:rowOff>120483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2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111610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1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116560</xdr:rowOff>
    </xdr:from>
    <xdr:to>
      <xdr:col>102</xdr:col>
      <xdr:colOff>165100</xdr:colOff>
      <xdr:row>78</xdr:row>
      <xdr:rowOff>46710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3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37837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1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28517</xdr:rowOff>
    </xdr:from>
    <xdr:to>
      <xdr:col>98</xdr:col>
      <xdr:colOff>38100</xdr:colOff>
      <xdr:row>75</xdr:row>
      <xdr:rowOff>130117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8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121245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7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408</a:t>
          </a:r>
          <a:r>
            <a:rPr kumimoji="1" lang="ja-JP" altLang="en-US" sz="1300">
              <a:latin typeface="ＭＳ Ｐゴシック" panose="020B0600070205080204" pitchFamily="50" charset="-128"/>
              <a:ea typeface="ＭＳ Ｐゴシック" panose="020B0600070205080204" pitchFamily="50" charset="-128"/>
            </a:rPr>
            <a:t>千円であり、このうち主な構成項目である扶助費は、中学校卒業まで（一部、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まで）のこどもにかかる医療費の一部助成や待機児童の解消のための留守家庭児童指導室・保育園の増設による運営経費の増などから、類似団体内平均値と比べると高い水準にある。また、普通建設事業費も類似団体内平均値を上回っているが、継続して市庁舎建設等事業を実施しているほ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年度は大荒田交通公園をはじめとした公園等整備事業の増が主な要因となっている。このほかの項目については、令和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積立金を除き、類似団体内平均値を下回っており、低い水準で推移している。これは、市域が狭く、人口密度が高いという本市の特色から、公共施設等の維持管理・改修に係る経費、またこれらの事業を実施するにあたっての起債額が抑制されることにより公債費が低く抑えられていることなどが要因として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26772</xdr:rowOff>
    </xdr:from>
    <xdr:to>
      <xdr:col>24</xdr:col>
      <xdr:colOff>63500</xdr:colOff>
      <xdr:row>36</xdr:row>
      <xdr:rowOff>93066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9897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142901</xdr:rowOff>
    </xdr:from>
    <xdr:to>
      <xdr:col>19</xdr:col>
      <xdr:colOff>177800</xdr:colOff>
      <xdr:row>36</xdr:row>
      <xdr:rowOff>26772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43651"/>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142901</xdr:rowOff>
    </xdr:from>
    <xdr:to>
      <xdr:col>15</xdr:col>
      <xdr:colOff>50800</xdr:colOff>
      <xdr:row>35</xdr:row>
      <xdr:rowOff>155702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4365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138786</xdr:rowOff>
    </xdr:from>
    <xdr:to>
      <xdr:col>10</xdr:col>
      <xdr:colOff>114300</xdr:colOff>
      <xdr:row>35</xdr:row>
      <xdr:rowOff>155702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39536"/>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41063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42266</xdr:rowOff>
    </xdr:from>
    <xdr:to>
      <xdr:col>24</xdr:col>
      <xdr:colOff>114300</xdr:colOff>
      <xdr:row>36</xdr:row>
      <xdr:rowOff>143866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20693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147422</xdr:rowOff>
    </xdr:from>
    <xdr:to>
      <xdr:col>20</xdr:col>
      <xdr:colOff>38100</xdr:colOff>
      <xdr:row>36</xdr:row>
      <xdr:rowOff>77572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68699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92101</xdr:rowOff>
    </xdr:from>
    <xdr:to>
      <xdr:col>15</xdr:col>
      <xdr:colOff>101600</xdr:colOff>
      <xdr:row>36</xdr:row>
      <xdr:rowOff>22251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13378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8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104902</xdr:rowOff>
    </xdr:from>
    <xdr:to>
      <xdr:col>10</xdr:col>
      <xdr:colOff>165100</xdr:colOff>
      <xdr:row>36</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26179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87986</xdr:rowOff>
    </xdr:from>
    <xdr:to>
      <xdr:col>6</xdr:col>
      <xdr:colOff>38100</xdr:colOff>
      <xdr:row>36</xdr:row>
      <xdr:rowOff>18136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9263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8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85926</xdr:rowOff>
    </xdr:from>
    <xdr:to>
      <xdr:col>24</xdr:col>
      <xdr:colOff>63500</xdr:colOff>
      <xdr:row>56</xdr:row>
      <xdr:rowOff>111940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87126"/>
          <a:ext cx="8382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4315</xdr:rowOff>
    </xdr:from>
    <xdr:to>
      <xdr:col>19</xdr:col>
      <xdr:colOff>177800</xdr:colOff>
      <xdr:row>56</xdr:row>
      <xdr:rowOff>85926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05515"/>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113502</xdr:rowOff>
    </xdr:from>
    <xdr:to>
      <xdr:col>15</xdr:col>
      <xdr:colOff>50800</xdr:colOff>
      <xdr:row>56</xdr:row>
      <xdr:rowOff>4315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28902"/>
          <a:ext cx="889000" cy="57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113502</xdr:rowOff>
    </xdr:from>
    <xdr:to>
      <xdr:col>10</xdr:col>
      <xdr:colOff>114300</xdr:colOff>
      <xdr:row>57</xdr:row>
      <xdr:rowOff>87099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28902"/>
          <a:ext cx="889000" cy="83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33350</xdr:rowOff>
    </xdr:from>
    <xdr:to>
      <xdr:col>10</xdr:col>
      <xdr:colOff>165100</xdr:colOff>
      <xdr:row>51</xdr:row>
      <xdr:rowOff>134950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151477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151871</xdr:rowOff>
    </xdr:from>
    <xdr:to>
      <xdr:col>6</xdr:col>
      <xdr:colOff>38100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61140</xdr:rowOff>
    </xdr:from>
    <xdr:to>
      <xdr:col>24</xdr:col>
      <xdr:colOff>114300</xdr:colOff>
      <xdr:row>56</xdr:row>
      <xdr:rowOff>162740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6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39567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35126</xdr:rowOff>
    </xdr:from>
    <xdr:to>
      <xdr:col>20</xdr:col>
      <xdr:colOff>38100</xdr:colOff>
      <xdr:row>56</xdr:row>
      <xdr:rowOff>136726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127853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124965</xdr:rowOff>
    </xdr:from>
    <xdr:to>
      <xdr:col>15</xdr:col>
      <xdr:colOff>101600</xdr:colOff>
      <xdr:row>56</xdr:row>
      <xdr:rowOff>55115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5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71642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2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62702</xdr:rowOff>
    </xdr:from>
    <xdr:to>
      <xdr:col>10</xdr:col>
      <xdr:colOff>165100</xdr:colOff>
      <xdr:row>52</xdr:row>
      <xdr:rowOff>164302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155429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36299</xdr:rowOff>
    </xdr:from>
    <xdr:to>
      <xdr:col>6</xdr:col>
      <xdr:colOff>38100</xdr:colOff>
      <xdr:row>57</xdr:row>
      <xdr:rowOff>137899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129026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15608</xdr:rowOff>
    </xdr:from>
    <xdr:to>
      <xdr:col>24</xdr:col>
      <xdr:colOff>63500</xdr:colOff>
      <xdr:row>76</xdr:row>
      <xdr:rowOff>106572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45808"/>
          <a:ext cx="838200" cy="9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20180</xdr:rowOff>
    </xdr:from>
    <xdr:to>
      <xdr:col>19</xdr:col>
      <xdr:colOff>177800</xdr:colOff>
      <xdr:row>76</xdr:row>
      <xdr:rowOff>106572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50380"/>
          <a:ext cx="889000" cy="8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20180</xdr:rowOff>
    </xdr:from>
    <xdr:to>
      <xdr:col>15</xdr:col>
      <xdr:colOff>50800</xdr:colOff>
      <xdr:row>77</xdr:row>
      <xdr:rowOff>146805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0380"/>
          <a:ext cx="889000" cy="29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139815</xdr:rowOff>
    </xdr:from>
    <xdr:to>
      <xdr:col>10</xdr:col>
      <xdr:colOff>114300</xdr:colOff>
      <xdr:row>77</xdr:row>
      <xdr:rowOff>146805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41465"/>
          <a:ext cx="8890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73746</xdr:rowOff>
    </xdr:from>
    <xdr:to>
      <xdr:col>10</xdr:col>
      <xdr:colOff>165100</xdr:colOff>
      <xdr:row>77</xdr:row>
      <xdr:rowOff>3896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7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124591</xdr:rowOff>
    </xdr:from>
    <xdr:to>
      <xdr:col>6</xdr:col>
      <xdr:colOff>38100</xdr:colOff>
      <xdr:row>77</xdr:row>
      <xdr:rowOff>54741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71267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3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136258</xdr:rowOff>
    </xdr:from>
    <xdr:to>
      <xdr:col>24</xdr:col>
      <xdr:colOff>114300</xdr:colOff>
      <xdr:row>76</xdr:row>
      <xdr:rowOff>66408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114685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7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55772</xdr:rowOff>
    </xdr:from>
    <xdr:to>
      <xdr:col>20</xdr:col>
      <xdr:colOff>38100</xdr:colOff>
      <xdr:row>76</xdr:row>
      <xdr:rowOff>157372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148499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7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140830</xdr:rowOff>
    </xdr:from>
    <xdr:to>
      <xdr:col>15</xdr:col>
      <xdr:colOff>101600</xdr:colOff>
      <xdr:row>76</xdr:row>
      <xdr:rowOff>70980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62107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9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96005</xdr:rowOff>
    </xdr:from>
    <xdr:to>
      <xdr:col>10</xdr:col>
      <xdr:colOff>165100</xdr:colOff>
      <xdr:row>78</xdr:row>
      <xdr:rowOff>26155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17282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89015</xdr:rowOff>
    </xdr:from>
    <xdr:to>
      <xdr:col>6</xdr:col>
      <xdr:colOff>38100</xdr:colOff>
      <xdr:row>78</xdr:row>
      <xdr:rowOff>19165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8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27208</xdr:rowOff>
    </xdr:from>
    <xdr:to>
      <xdr:col>24</xdr:col>
      <xdr:colOff>63500</xdr:colOff>
      <xdr:row>98</xdr:row>
      <xdr:rowOff>105617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29308"/>
          <a:ext cx="838200" cy="7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27208</xdr:rowOff>
    </xdr:from>
    <xdr:to>
      <xdr:col>19</xdr:col>
      <xdr:colOff>177800</xdr:colOff>
      <xdr:row>99</xdr:row>
      <xdr:rowOff>37145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29308"/>
          <a:ext cx="889000" cy="18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37145</xdr:rowOff>
    </xdr:from>
    <xdr:to>
      <xdr:col>15</xdr:col>
      <xdr:colOff>50800</xdr:colOff>
      <xdr:row>99</xdr:row>
      <xdr:rowOff>120912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10695"/>
          <a:ext cx="889000" cy="8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120912</xdr:rowOff>
    </xdr:from>
    <xdr:to>
      <xdr:col>10</xdr:col>
      <xdr:colOff>114300</xdr:colOff>
      <xdr:row>99</xdr:row>
      <xdr:rowOff>152381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94462"/>
          <a:ext cx="889000" cy="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44084</xdr:rowOff>
    </xdr:from>
    <xdr:to>
      <xdr:col>10</xdr:col>
      <xdr:colOff>165100</xdr:colOff>
      <xdr:row>98</xdr:row>
      <xdr:rowOff>145684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4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162211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79702</xdr:rowOff>
    </xdr:from>
    <xdr:to>
      <xdr:col>6</xdr:col>
      <xdr:colOff>38100</xdr:colOff>
      <xdr:row>99</xdr:row>
      <xdr:rowOff>9852</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26379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54817</xdr:rowOff>
    </xdr:from>
    <xdr:to>
      <xdr:col>24</xdr:col>
      <xdr:colOff>114300</xdr:colOff>
      <xdr:row>98</xdr:row>
      <xdr:rowOff>156417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5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77694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0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147858</xdr:rowOff>
    </xdr:from>
    <xdr:to>
      <xdr:col>20</xdr:col>
      <xdr:colOff>38100</xdr:colOff>
      <xdr:row>98</xdr:row>
      <xdr:rowOff>78008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7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94535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5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157795</xdr:rowOff>
    </xdr:from>
    <xdr:to>
      <xdr:col>15</xdr:col>
      <xdr:colOff>101600</xdr:colOff>
      <xdr:row>99</xdr:row>
      <xdr:rowOff>87945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5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79072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70112</xdr:rowOff>
    </xdr:from>
    <xdr:to>
      <xdr:col>10</xdr:col>
      <xdr:colOff>165100</xdr:colOff>
      <xdr:row>100</xdr:row>
      <xdr:rowOff>262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4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162839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101581</xdr:rowOff>
    </xdr:from>
    <xdr:to>
      <xdr:col>6</xdr:col>
      <xdr:colOff>38100</xdr:colOff>
      <xdr:row>100</xdr:row>
      <xdr:rowOff>31731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22858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31278</xdr:rowOff>
    </xdr:from>
    <xdr:to>
      <xdr:col>55</xdr:col>
      <xdr:colOff>0</xdr:colOff>
      <xdr:row>39</xdr:row>
      <xdr:rowOff>48913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17828"/>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31278</xdr:rowOff>
    </xdr:from>
    <xdr:to>
      <xdr:col>50</xdr:col>
      <xdr:colOff>114300</xdr:colOff>
      <xdr:row>39</xdr:row>
      <xdr:rowOff>39769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71782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28992</xdr:rowOff>
    </xdr:from>
    <xdr:to>
      <xdr:col>45</xdr:col>
      <xdr:colOff>177800</xdr:colOff>
      <xdr:row>39</xdr:row>
      <xdr:rowOff>39769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15542"/>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60670</xdr:rowOff>
    </xdr:from>
    <xdr:to>
      <xdr:col>41</xdr:col>
      <xdr:colOff>50800</xdr:colOff>
      <xdr:row>39</xdr:row>
      <xdr:rowOff>28992</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575770"/>
          <a:ext cx="889000" cy="13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92166</xdr:rowOff>
    </xdr:from>
    <xdr:to>
      <xdr:col>41</xdr:col>
      <xdr:colOff>101600</xdr:colOff>
      <xdr:row>38</xdr:row>
      <xdr:rowOff>22316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38843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106116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169563</xdr:rowOff>
    </xdr:from>
    <xdr:to>
      <xdr:col>55</xdr:col>
      <xdr:colOff>50800</xdr:colOff>
      <xdr:row>39</xdr:row>
      <xdr:rowOff>99713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84490</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99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151928</xdr:rowOff>
    </xdr:from>
    <xdr:to>
      <xdr:col>50</xdr:col>
      <xdr:colOff>165100</xdr:colOff>
      <xdr:row>39</xdr:row>
      <xdr:rowOff>82078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6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73205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5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160419</xdr:rowOff>
    </xdr:from>
    <xdr:to>
      <xdr:col>46</xdr:col>
      <xdr:colOff>38100</xdr:colOff>
      <xdr:row>39</xdr:row>
      <xdr:rowOff>90569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81696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6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149642</xdr:rowOff>
    </xdr:from>
    <xdr:to>
      <xdr:col>41</xdr:col>
      <xdr:colOff>101600</xdr:colOff>
      <xdr:row>39</xdr:row>
      <xdr:rowOff>79792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70919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5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9870</xdr:rowOff>
    </xdr:from>
    <xdr:to>
      <xdr:col>36</xdr:col>
      <xdr:colOff>165100</xdr:colOff>
      <xdr:row>38</xdr:row>
      <xdr:rowOff>111470</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2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102597</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17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39916</xdr:rowOff>
    </xdr:from>
    <xdr:to>
      <xdr:col>55</xdr:col>
      <xdr:colOff>0</xdr:colOff>
      <xdr:row>59</xdr:row>
      <xdr:rowOff>39954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55466"/>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39954</xdr:rowOff>
    </xdr:from>
    <xdr:to>
      <xdr:col>50</xdr:col>
      <xdr:colOff>114300</xdr:colOff>
      <xdr:row>59</xdr:row>
      <xdr:rowOff>40602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55504"/>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39688</xdr:rowOff>
    </xdr:from>
    <xdr:to>
      <xdr:col>45</xdr:col>
      <xdr:colOff>177800</xdr:colOff>
      <xdr:row>59</xdr:row>
      <xdr:rowOff>40602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5523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39688</xdr:rowOff>
    </xdr:from>
    <xdr:to>
      <xdr:col>41</xdr:col>
      <xdr:colOff>50800</xdr:colOff>
      <xdr:row>59</xdr:row>
      <xdr:rowOff>40678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55238"/>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98463</xdr:rowOff>
    </xdr:from>
    <xdr:to>
      <xdr:col>41</xdr:col>
      <xdr:colOff>101600</xdr:colOff>
      <xdr:row>54</xdr:row>
      <xdr:rowOff>28613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45140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133820</xdr:rowOff>
    </xdr:from>
    <xdr:to>
      <xdr:col>36</xdr:col>
      <xdr:colOff>165100</xdr:colOff>
      <xdr:row>54</xdr:row>
      <xdr:rowOff>63970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22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80497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89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160566</xdr:rowOff>
    </xdr:from>
    <xdr:to>
      <xdr:col>55</xdr:col>
      <xdr:colOff>50800</xdr:colOff>
      <xdr:row>59</xdr:row>
      <xdr:rowOff>90716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75493</xdr:rowOff>
    </xdr:from>
    <xdr:ext cx="378565"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9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160604</xdr:rowOff>
    </xdr:from>
    <xdr:to>
      <xdr:col>50</xdr:col>
      <xdr:colOff>165100</xdr:colOff>
      <xdr:row>59</xdr:row>
      <xdr:rowOff>90754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81881</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9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161252</xdr:rowOff>
    </xdr:from>
    <xdr:to>
      <xdr:col>46</xdr:col>
      <xdr:colOff>38100</xdr:colOff>
      <xdr:row>59</xdr:row>
      <xdr:rowOff>91402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82529</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9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160338</xdr:rowOff>
    </xdr:from>
    <xdr:to>
      <xdr:col>41</xdr:col>
      <xdr:colOff>101600</xdr:colOff>
      <xdr:row>59</xdr:row>
      <xdr:rowOff>90488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81615</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19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161328</xdr:rowOff>
    </xdr:from>
    <xdr:to>
      <xdr:col>36</xdr:col>
      <xdr:colOff>165100</xdr:colOff>
      <xdr:row>59</xdr:row>
      <xdr:rowOff>91478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82605</xdr:rowOff>
    </xdr:from>
    <xdr:ext cx="313932"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815333" y="10198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128302</xdr:rowOff>
    </xdr:from>
    <xdr:to>
      <xdr:col>55</xdr:col>
      <xdr:colOff>0</xdr:colOff>
      <xdr:row>77</xdr:row>
      <xdr:rowOff>142149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329952"/>
          <a:ext cx="8382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142149</xdr:rowOff>
    </xdr:from>
    <xdr:to>
      <xdr:col>50</xdr:col>
      <xdr:colOff>114300</xdr:colOff>
      <xdr:row>78</xdr:row>
      <xdr:rowOff>40487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343799"/>
          <a:ext cx="889000" cy="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22951</xdr:rowOff>
    </xdr:from>
    <xdr:to>
      <xdr:col>45</xdr:col>
      <xdr:colOff>177800</xdr:colOff>
      <xdr:row>78</xdr:row>
      <xdr:rowOff>40487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96051"/>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22951</xdr:rowOff>
    </xdr:from>
    <xdr:to>
      <xdr:col>41</xdr:col>
      <xdr:colOff>50800</xdr:colOff>
      <xdr:row>78</xdr:row>
      <xdr:rowOff>153775</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96051"/>
          <a:ext cx="889000" cy="13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77502</xdr:rowOff>
    </xdr:from>
    <xdr:to>
      <xdr:col>55</xdr:col>
      <xdr:colOff>50800</xdr:colOff>
      <xdr:row>78</xdr:row>
      <xdr:rowOff>7652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2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100379</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13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91349</xdr:rowOff>
    </xdr:from>
    <xdr:to>
      <xdr:col>50</xdr:col>
      <xdr:colOff>165100</xdr:colOff>
      <xdr:row>78</xdr:row>
      <xdr:rowOff>21499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29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12626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38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161137</xdr:rowOff>
    </xdr:from>
    <xdr:to>
      <xdr:col>46</xdr:col>
      <xdr:colOff>38100</xdr:colOff>
      <xdr:row>78</xdr:row>
      <xdr:rowOff>91287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82414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4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143601</xdr:rowOff>
    </xdr:from>
    <xdr:to>
      <xdr:col>41</xdr:col>
      <xdr:colOff>101600</xdr:colOff>
      <xdr:row>78</xdr:row>
      <xdr:rowOff>73751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64878</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3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102975</xdr:rowOff>
    </xdr:from>
    <xdr:to>
      <xdr:col>36</xdr:col>
      <xdr:colOff>165100</xdr:colOff>
      <xdr:row>79</xdr:row>
      <xdr:rowOff>33125</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24252</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6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24851</xdr:rowOff>
    </xdr:from>
    <xdr:to>
      <xdr:col>55</xdr:col>
      <xdr:colOff>0</xdr:colOff>
      <xdr:row>96</xdr:row>
      <xdr:rowOff>115103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84051"/>
          <a:ext cx="838200" cy="9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24851</xdr:rowOff>
    </xdr:from>
    <xdr:to>
      <xdr:col>50</xdr:col>
      <xdr:colOff>114300</xdr:colOff>
      <xdr:row>97</xdr:row>
      <xdr:rowOff>42683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84051"/>
          <a:ext cx="889000" cy="1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42683</xdr:rowOff>
    </xdr:from>
    <xdr:to>
      <xdr:col>45</xdr:col>
      <xdr:colOff>177800</xdr:colOff>
      <xdr:row>97</xdr:row>
      <xdr:rowOff>44672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73333"/>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44672</xdr:rowOff>
    </xdr:from>
    <xdr:to>
      <xdr:col>41</xdr:col>
      <xdr:colOff>50800</xdr:colOff>
      <xdr:row>97</xdr:row>
      <xdr:rowOff>107993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75322"/>
          <a:ext cx="889000" cy="6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60485</xdr:rowOff>
    </xdr:from>
    <xdr:to>
      <xdr:col>41</xdr:col>
      <xdr:colOff>101600</xdr:colOff>
      <xdr:row>94</xdr:row>
      <xdr:rowOff>162085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1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59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127648</xdr:rowOff>
    </xdr:from>
    <xdr:to>
      <xdr:col>36</xdr:col>
      <xdr:colOff>165100</xdr:colOff>
      <xdr:row>95</xdr:row>
      <xdr:rowOff>57798</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24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74325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0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64303</xdr:rowOff>
    </xdr:from>
    <xdr:to>
      <xdr:col>55</xdr:col>
      <xdr:colOff>50800</xdr:colOff>
      <xdr:row>96</xdr:row>
      <xdr:rowOff>165903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2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42730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145501</xdr:rowOff>
    </xdr:from>
    <xdr:to>
      <xdr:col>50</xdr:col>
      <xdr:colOff>165100</xdr:colOff>
      <xdr:row>96</xdr:row>
      <xdr:rowOff>75651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3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66778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2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163333</xdr:rowOff>
    </xdr:from>
    <xdr:to>
      <xdr:col>46</xdr:col>
      <xdr:colOff>38100</xdr:colOff>
      <xdr:row>97</xdr:row>
      <xdr:rowOff>93483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84610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1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165322</xdr:rowOff>
    </xdr:from>
    <xdr:to>
      <xdr:col>41</xdr:col>
      <xdr:colOff>101600</xdr:colOff>
      <xdr:row>97</xdr:row>
      <xdr:rowOff>95472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86599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1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57193</xdr:rowOff>
    </xdr:from>
    <xdr:to>
      <xdr:col>36</xdr:col>
      <xdr:colOff>165100</xdr:colOff>
      <xdr:row>97</xdr:row>
      <xdr:rowOff>158793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149920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8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95314</xdr:rowOff>
    </xdr:from>
    <xdr:to>
      <xdr:col>85</xdr:col>
      <xdr:colOff>127000</xdr:colOff>
      <xdr:row>38</xdr:row>
      <xdr:rowOff>161874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610414"/>
          <a:ext cx="838200" cy="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159017</xdr:rowOff>
    </xdr:from>
    <xdr:to>
      <xdr:col>81</xdr:col>
      <xdr:colOff>50800</xdr:colOff>
      <xdr:row>38</xdr:row>
      <xdr:rowOff>161874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67411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133109</xdr:rowOff>
    </xdr:from>
    <xdr:to>
      <xdr:col>76</xdr:col>
      <xdr:colOff>114300</xdr:colOff>
      <xdr:row>38</xdr:row>
      <xdr:rowOff>159017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76759"/>
          <a:ext cx="88900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133109</xdr:rowOff>
    </xdr:from>
    <xdr:to>
      <xdr:col>71</xdr:col>
      <xdr:colOff>177800</xdr:colOff>
      <xdr:row>38</xdr:row>
      <xdr:rowOff>97180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76759"/>
          <a:ext cx="889000" cy="13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44514</xdr:rowOff>
    </xdr:from>
    <xdr:to>
      <xdr:col>85</xdr:col>
      <xdr:colOff>177800</xdr:colOff>
      <xdr:row>38</xdr:row>
      <xdr:rowOff>146114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22941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3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111074</xdr:rowOff>
    </xdr:from>
    <xdr:to>
      <xdr:col>81</xdr:col>
      <xdr:colOff>101600</xdr:colOff>
      <xdr:row>39</xdr:row>
      <xdr:rowOff>41224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32351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108217</xdr:rowOff>
    </xdr:from>
    <xdr:to>
      <xdr:col>76</xdr:col>
      <xdr:colOff>165100</xdr:colOff>
      <xdr:row>39</xdr:row>
      <xdr:rowOff>38367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29494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82309</xdr:rowOff>
    </xdr:from>
    <xdr:to>
      <xdr:col>72</xdr:col>
      <xdr:colOff>38100</xdr:colOff>
      <xdr:row>38</xdr:row>
      <xdr:rowOff>12458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25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3586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46380</xdr:rowOff>
    </xdr:from>
    <xdr:to>
      <xdr:col>67</xdr:col>
      <xdr:colOff>101600</xdr:colOff>
      <xdr:row>38</xdr:row>
      <xdr:rowOff>147980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139107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87530</xdr:rowOff>
    </xdr:from>
    <xdr:to>
      <xdr:col>85</xdr:col>
      <xdr:colOff>127000</xdr:colOff>
      <xdr:row>58</xdr:row>
      <xdr:rowOff>88085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10031630"/>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79317</xdr:rowOff>
    </xdr:from>
    <xdr:to>
      <xdr:col>81</xdr:col>
      <xdr:colOff>50800</xdr:colOff>
      <xdr:row>58</xdr:row>
      <xdr:rowOff>88085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10023417"/>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38953</xdr:rowOff>
    </xdr:from>
    <xdr:to>
      <xdr:col>76</xdr:col>
      <xdr:colOff>114300</xdr:colOff>
      <xdr:row>58</xdr:row>
      <xdr:rowOff>79317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983053"/>
          <a:ext cx="8890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38953</xdr:rowOff>
    </xdr:from>
    <xdr:to>
      <xdr:col>71</xdr:col>
      <xdr:colOff>177800</xdr:colOff>
      <xdr:row>58</xdr:row>
      <xdr:rowOff>148616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983053"/>
          <a:ext cx="889000" cy="10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122619</xdr:rowOff>
    </xdr:from>
    <xdr:to>
      <xdr:col>72</xdr:col>
      <xdr:colOff>38100</xdr:colOff>
      <xdr:row>56</xdr:row>
      <xdr:rowOff>52769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69296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15715</xdr:rowOff>
    </xdr:from>
    <xdr:to>
      <xdr:col>67</xdr:col>
      <xdr:colOff>101600</xdr:colOff>
      <xdr:row>56</xdr:row>
      <xdr:rowOff>117315</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133842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36730</xdr:rowOff>
    </xdr:from>
    <xdr:to>
      <xdr:col>85</xdr:col>
      <xdr:colOff>177800</xdr:colOff>
      <xdr:row>58</xdr:row>
      <xdr:rowOff>138330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9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123107</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9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37285</xdr:rowOff>
    </xdr:from>
    <xdr:to>
      <xdr:col>81</xdr:col>
      <xdr:colOff>101600</xdr:colOff>
      <xdr:row>58</xdr:row>
      <xdr:rowOff>138885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130012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07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28517</xdr:rowOff>
    </xdr:from>
    <xdr:to>
      <xdr:col>76</xdr:col>
      <xdr:colOff>165100</xdr:colOff>
      <xdr:row>58</xdr:row>
      <xdr:rowOff>130117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7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121244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6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159603</xdr:rowOff>
    </xdr:from>
    <xdr:to>
      <xdr:col>72</xdr:col>
      <xdr:colOff>38100</xdr:colOff>
      <xdr:row>58</xdr:row>
      <xdr:rowOff>89753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80880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2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97816</xdr:rowOff>
    </xdr:from>
    <xdr:to>
      <xdr:col>67</xdr:col>
      <xdr:colOff>101600</xdr:colOff>
      <xdr:row>59</xdr:row>
      <xdr:rowOff>27966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100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19093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13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75595</xdr:rowOff>
    </xdr:from>
    <xdr:to>
      <xdr:col>72</xdr:col>
      <xdr:colOff>38100</xdr:colOff>
      <xdr:row>77</xdr:row>
      <xdr:rowOff>5745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22272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77059</xdr:rowOff>
    </xdr:from>
    <xdr:to>
      <xdr:col>67</xdr:col>
      <xdr:colOff>101600</xdr:colOff>
      <xdr:row>77</xdr:row>
      <xdr:rowOff>7209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10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23736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8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87198</xdr:rowOff>
    </xdr:from>
    <xdr:to>
      <xdr:col>85</xdr:col>
      <xdr:colOff>127000</xdr:colOff>
      <xdr:row>97</xdr:row>
      <xdr:rowOff>90412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17848"/>
          <a:ext cx="8382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90412</xdr:rowOff>
    </xdr:from>
    <xdr:to>
      <xdr:col>81</xdr:col>
      <xdr:colOff>50800</xdr:colOff>
      <xdr:row>97</xdr:row>
      <xdr:rowOff>97002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21062"/>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97002</xdr:rowOff>
    </xdr:from>
    <xdr:to>
      <xdr:col>76</xdr:col>
      <xdr:colOff>114300</xdr:colOff>
      <xdr:row>97</xdr:row>
      <xdr:rowOff>111837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27652"/>
          <a:ext cx="889000" cy="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111837</xdr:rowOff>
    </xdr:from>
    <xdr:to>
      <xdr:col>71</xdr:col>
      <xdr:colOff>177800</xdr:colOff>
      <xdr:row>97</xdr:row>
      <xdr:rowOff>122022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42487"/>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154229</xdr:rowOff>
    </xdr:from>
    <xdr:to>
      <xdr:col>72</xdr:col>
      <xdr:colOff>38100</xdr:colOff>
      <xdr:row>95</xdr:row>
      <xdr:rowOff>84379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100906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158026</xdr:rowOff>
    </xdr:from>
    <xdr:to>
      <xdr:col>67</xdr:col>
      <xdr:colOff>101600</xdr:colOff>
      <xdr:row>95</xdr:row>
      <xdr:rowOff>88176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104703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36398</xdr:rowOff>
    </xdr:from>
    <xdr:to>
      <xdr:col>85</xdr:col>
      <xdr:colOff>177800</xdr:colOff>
      <xdr:row>97</xdr:row>
      <xdr:rowOff>137998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14825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39612</xdr:rowOff>
    </xdr:from>
    <xdr:to>
      <xdr:col>81</xdr:col>
      <xdr:colOff>101600</xdr:colOff>
      <xdr:row>97</xdr:row>
      <xdr:rowOff>141212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132339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46202</xdr:rowOff>
    </xdr:from>
    <xdr:to>
      <xdr:col>76</xdr:col>
      <xdr:colOff>165100</xdr:colOff>
      <xdr:row>97</xdr:row>
      <xdr:rowOff>147802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7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138929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61037</xdr:rowOff>
    </xdr:from>
    <xdr:to>
      <xdr:col>72</xdr:col>
      <xdr:colOff>38100</xdr:colOff>
      <xdr:row>97</xdr:row>
      <xdr:rowOff>162637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9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153764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71222</xdr:rowOff>
    </xdr:from>
    <xdr:to>
      <xdr:col>67</xdr:col>
      <xdr:colOff>101600</xdr:colOff>
      <xdr:row>98</xdr:row>
      <xdr:rowOff>1372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163949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165709</xdr:rowOff>
    </xdr:from>
    <xdr:to>
      <xdr:col>102</xdr:col>
      <xdr:colOff>165100</xdr:colOff>
      <xdr:row>38</xdr:row>
      <xdr:rowOff>95859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112387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284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20777</xdr:rowOff>
    </xdr:from>
    <xdr:to>
      <xdr:col>98</xdr:col>
      <xdr:colOff>38100</xdr:colOff>
      <xdr:row>38</xdr:row>
      <xdr:rowOff>122377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138904</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1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年度目的別住民一人当たりのコストは、衛生費と商工費が類似団体内平均値を上回っている。このうち衛生費は、市立病院建設基金に原資</a:t>
          </a:r>
          <a:r>
            <a:rPr kumimoji="1" lang="en-US" altLang="ja-JP" sz="1300">
              <a:latin typeface="ＭＳ Ｐゴシック" panose="020B0600070205080204" pitchFamily="50" charset="-128"/>
              <a:ea typeface="ＭＳ Ｐゴシック" panose="020B0600070205080204" pitchFamily="50" charset="-128"/>
            </a:rPr>
            <a:t>1,000,000</a:t>
          </a:r>
          <a:r>
            <a:rPr kumimoji="1" lang="ja-JP" altLang="en-US" sz="1300">
              <a:latin typeface="ＭＳ Ｐゴシック" panose="020B0600070205080204" pitchFamily="50" charset="-128"/>
              <a:ea typeface="ＭＳ Ｐゴシック" panose="020B0600070205080204" pitchFamily="50" charset="-128"/>
            </a:rPr>
            <a:t>千円を積み増したことが主な要因であり、この影響を除いた場合の住民１人当たりのコストは類似団体内平均値を下回る。また、民生費は扶助費の占める割合が高いことから、扶助費と同様の推移となっており、今後も他の目的別歳出と比べ高い水準が続くもの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財政調整基金は標準財政規模に対し</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％以上を維持しており、令和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年度末残高は約</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億円となっている。また、実質収支額も標準財政規模に対し</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％以上を確保しているものの、</a:t>
          </a:r>
          <a:r>
            <a:rPr kumimoji="1" lang="ja-JP" altLang="en-US" sz="1400">
              <a:solidFill>
                <a:sysClr val="windowText" lastClr="000000"/>
              </a:solidFill>
              <a:latin typeface="ＭＳ ゴシック" pitchFamily="49" charset="-128"/>
              <a:ea typeface="ＭＳ ゴシック" pitchFamily="49" charset="-128"/>
            </a:rPr>
            <a:t>扶助費などの増加により実質単年度収支は赤字に転じた。扶助費をはじめとした社会保障経費の増など先行きが不透明であることから、</a:t>
          </a:r>
          <a:r>
            <a:rPr kumimoji="1" lang="ja-JP" altLang="en-US" sz="1400">
              <a:latin typeface="ＭＳ ゴシック" pitchFamily="49" charset="-128"/>
              <a:ea typeface="ＭＳ ゴシック" pitchFamily="49" charset="-128"/>
            </a:rPr>
            <a:t>引き続き、健全な財政運営を図るため、財政調整基金の確保及び実質収支額の著しい悪化の防止に努める。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年度は前年度に引き続き標準財政規模比が</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％を超えた。引き続き、各会計が黒字となるよう、健全な財政運営に努める。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33320545</v>
      </c>
      <c r="BO4" s="449"/>
      <c r="BP4" s="449"/>
      <c r="BQ4" s="449"/>
      <c r="BR4" s="449"/>
      <c r="BS4" s="449"/>
      <c r="BT4" s="449"/>
      <c r="BU4" s="450"/>
      <c r="BV4" s="448">
        <v>33581676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12.6</v>
      </c>
      <c r="CU4" s="589"/>
      <c r="CV4" s="589"/>
      <c r="CW4" s="589"/>
      <c r="CX4" s="589"/>
      <c r="CY4" s="589"/>
      <c r="CZ4" s="589"/>
      <c r="DA4" s="590"/>
      <c r="DB4" s="588">
        <v>16.399999999999999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30832912</v>
      </c>
      <c r="BO5" s="420"/>
      <c r="BP5" s="420"/>
      <c r="BQ5" s="420"/>
      <c r="BR5" s="420"/>
      <c r="BS5" s="420"/>
      <c r="BT5" s="420"/>
      <c r="BU5" s="421"/>
      <c r="BV5" s="419">
        <v>30891881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90.2</v>
      </c>
      <c r="CU5" s="417"/>
      <c r="CV5" s="417"/>
      <c r="CW5" s="417"/>
      <c r="CX5" s="417"/>
      <c r="CY5" s="417"/>
      <c r="CZ5" s="417"/>
      <c r="DA5" s="418"/>
      <c r="DB5" s="416">
        <v>87.2</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2487633</v>
      </c>
      <c r="BO6" s="420"/>
      <c r="BP6" s="420"/>
      <c r="BQ6" s="420"/>
      <c r="BR6" s="420"/>
      <c r="BS6" s="420"/>
      <c r="BT6" s="420"/>
      <c r="BU6" s="421"/>
      <c r="BV6" s="419">
        <v>2689795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90.8</v>
      </c>
      <c r="CU6" s="563"/>
      <c r="CV6" s="563"/>
      <c r="CW6" s="563"/>
      <c r="CX6" s="563"/>
      <c r="CY6" s="563"/>
      <c r="CZ6" s="563"/>
      <c r="DA6" s="564"/>
      <c r="DB6" s="562">
        <v>89.2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491190</v>
      </c>
      <c r="BO7" s="420"/>
      <c r="BP7" s="420"/>
      <c r="BQ7" s="420"/>
      <c r="BR7" s="420"/>
      <c r="BS7" s="420"/>
      <c r="BT7" s="420"/>
      <c r="BU7" s="421"/>
      <c r="BV7" s="419">
        <v>156515</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15791002</v>
      </c>
      <c r="CU7" s="420"/>
      <c r="CV7" s="420"/>
      <c r="CW7" s="420"/>
      <c r="CX7" s="420"/>
      <c r="CY7" s="420"/>
      <c r="CZ7" s="420"/>
      <c r="DA7" s="421"/>
      <c r="DB7" s="419">
        <v>15480027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1996443</v>
      </c>
      <c r="BO8" s="420"/>
      <c r="BP8" s="420"/>
      <c r="BQ8" s="420"/>
      <c r="BR8" s="420"/>
      <c r="BS8" s="420"/>
      <c r="BT8" s="420"/>
      <c r="BU8" s="421"/>
      <c r="BV8" s="419">
        <v>2533280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0.82</v>
      </c>
      <c r="CU8" s="523"/>
      <c r="CV8" s="523"/>
      <c r="CW8" s="523"/>
      <c r="CX8" s="523"/>
      <c r="CY8" s="523"/>
      <c r="CZ8" s="523"/>
      <c r="DA8" s="524"/>
      <c r="DB8" s="522">
        <v>0.85</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74283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-536837</v>
      </c>
      <c r="BO9" s="420"/>
      <c r="BP9" s="420"/>
      <c r="BQ9" s="420"/>
      <c r="BR9" s="420"/>
      <c r="BS9" s="420"/>
      <c r="BT9" s="420"/>
      <c r="BU9" s="421"/>
      <c r="BV9" s="419">
        <v>-89291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8.1</v>
      </c>
      <c r="CU9" s="417"/>
      <c r="CV9" s="417"/>
      <c r="CW9" s="417"/>
      <c r="CX9" s="417"/>
      <c r="CY9" s="417"/>
      <c r="CZ9" s="417"/>
      <c r="DA9" s="418"/>
      <c r="DB9" s="416">
        <v>8.3000000000000007</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72260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19345</v>
      </c>
      <c r="BO10" s="420"/>
      <c r="BP10" s="420"/>
      <c r="BQ10" s="420"/>
      <c r="BR10" s="420"/>
      <c r="BS10" s="420"/>
      <c r="BT10" s="420"/>
      <c r="BU10" s="421"/>
      <c r="BV10" s="419">
        <v>545606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75646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67170</v>
      </c>
      <c r="S13" s="507"/>
      <c r="T13" s="507"/>
      <c r="U13" s="507"/>
      <c r="V13" s="508"/>
      <c r="W13" s="509" t="s">
        <v>131</v>
      </c>
      <c r="X13" s="405"/>
      <c r="Y13" s="405"/>
      <c r="Z13" s="405"/>
      <c r="AA13" s="405"/>
      <c r="AB13" s="406"/>
      <c r="AC13" s="372">
        <v>71</v>
      </c>
      <c r="AD13" s="373"/>
      <c r="AE13" s="373"/>
      <c r="AF13" s="373"/>
      <c r="AG13" s="374"/>
      <c r="AH13" s="372">
        <v>72</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-517492</v>
      </c>
      <c r="BO13" s="420"/>
      <c r="BP13" s="420"/>
      <c r="BQ13" s="420"/>
      <c r="BR13" s="420"/>
      <c r="BS13" s="420"/>
      <c r="BT13" s="420"/>
      <c r="BU13" s="421"/>
      <c r="BV13" s="419">
        <v>456315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4.9000000000000004</v>
      </c>
      <c r="CU13" s="417"/>
      <c r="CV13" s="417"/>
      <c r="CW13" s="417"/>
      <c r="CX13" s="417"/>
      <c r="CY13" s="417"/>
      <c r="CZ13" s="417"/>
      <c r="DA13" s="418"/>
      <c r="DB13" s="416">
        <v>4.8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75282</v>
      </c>
      <c r="S14" s="507"/>
      <c r="T14" s="507"/>
      <c r="U14" s="507"/>
      <c r="V14" s="508"/>
      <c r="W14" s="510"/>
      <c r="X14" s="408"/>
      <c r="Y14" s="408"/>
      <c r="Z14" s="408"/>
      <c r="AA14" s="408"/>
      <c r="AB14" s="409"/>
      <c r="AC14" s="499">
        <v>0.2</v>
      </c>
      <c r="AD14" s="500"/>
      <c r="AE14" s="500"/>
      <c r="AF14" s="500"/>
      <c r="AG14" s="501"/>
      <c r="AH14" s="499">
        <v>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67536</v>
      </c>
      <c r="S15" s="507"/>
      <c r="T15" s="507"/>
      <c r="U15" s="507"/>
      <c r="V15" s="508"/>
      <c r="W15" s="509" t="s">
        <v>137</v>
      </c>
      <c r="X15" s="405"/>
      <c r="Y15" s="405"/>
      <c r="Z15" s="405"/>
      <c r="AA15" s="405"/>
      <c r="AB15" s="406"/>
      <c r="AC15" s="372">
        <v>6268</v>
      </c>
      <c r="AD15" s="373"/>
      <c r="AE15" s="373"/>
      <c r="AF15" s="373"/>
      <c r="AG15" s="374"/>
      <c r="AH15" s="372">
        <v>6773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10257444</v>
      </c>
      <c r="BO15" s="449"/>
      <c r="BP15" s="449"/>
      <c r="BQ15" s="449"/>
      <c r="BR15" s="449"/>
      <c r="BS15" s="449"/>
      <c r="BT15" s="449"/>
      <c r="BU15" s="450"/>
      <c r="BV15" s="448">
        <v>10198021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18.8</v>
      </c>
      <c r="AD16" s="500"/>
      <c r="AE16" s="500"/>
      <c r="AF16" s="500"/>
      <c r="AG16" s="501"/>
      <c r="AH16" s="499">
        <v>21.2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12803612</v>
      </c>
      <c r="BO16" s="420"/>
      <c r="BP16" s="420"/>
      <c r="BQ16" s="420"/>
      <c r="BR16" s="420"/>
      <c r="BS16" s="420"/>
      <c r="BT16" s="420"/>
      <c r="BU16" s="421"/>
      <c r="BV16" s="419">
        <v>12300209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26963</v>
      </c>
      <c r="AD17" s="373"/>
      <c r="AE17" s="373"/>
      <c r="AF17" s="373"/>
      <c r="AG17" s="374"/>
      <c r="AH17" s="372">
        <v>25114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13065468</v>
      </c>
      <c r="BO17" s="420"/>
      <c r="BP17" s="420"/>
      <c r="BQ17" s="420"/>
      <c r="BR17" s="420"/>
      <c r="BS17" s="420"/>
      <c r="BT17" s="420"/>
      <c r="BU17" s="421"/>
      <c r="BV17" s="419">
        <v>13017210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5.1100000000000003</v>
      </c>
      <c r="M18" s="472"/>
      <c r="N18" s="472"/>
      <c r="O18" s="472"/>
      <c r="P18" s="472"/>
      <c r="Q18" s="472"/>
      <c r="R18" s="473"/>
      <c r="S18" s="473"/>
      <c r="T18" s="473"/>
      <c r="U18" s="473"/>
      <c r="V18" s="474"/>
      <c r="W18" s="490"/>
      <c r="X18" s="491"/>
      <c r="Y18" s="491"/>
      <c r="Z18" s="491"/>
      <c r="AA18" s="491"/>
      <c r="AB18" s="515"/>
      <c r="AC18" s="389">
        <v>81</v>
      </c>
      <c r="AD18" s="390"/>
      <c r="AE18" s="390"/>
      <c r="AF18" s="390"/>
      <c r="AG18" s="475"/>
      <c r="AH18" s="389">
        <v>78.599999999999994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14582266</v>
      </c>
      <c r="BO18" s="420"/>
      <c r="BP18" s="420"/>
      <c r="BQ18" s="420"/>
      <c r="BR18" s="420"/>
      <c r="BS18" s="420"/>
      <c r="BT18" s="420"/>
      <c r="BU18" s="421"/>
      <c r="BV18" s="419">
        <v>13881374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14537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21981447</v>
      </c>
      <c r="BO19" s="420"/>
      <c r="BP19" s="420"/>
      <c r="BQ19" s="420"/>
      <c r="BR19" s="420"/>
      <c r="BS19" s="420"/>
      <c r="BT19" s="420"/>
      <c r="BU19" s="421"/>
      <c r="BV19" s="419">
        <v>21157725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36827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20236073</v>
      </c>
      <c r="BO22" s="449"/>
      <c r="BP22" s="449"/>
      <c r="BQ22" s="449"/>
      <c r="BR22" s="449"/>
      <c r="BS22" s="449"/>
      <c r="BT22" s="449"/>
      <c r="BU22" s="450"/>
      <c r="BV22" s="448">
        <v>19924475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16977171</v>
      </c>
      <c r="BO23" s="420"/>
      <c r="BP23" s="420"/>
      <c r="BQ23" s="420"/>
      <c r="BR23" s="420"/>
      <c r="BS23" s="420"/>
      <c r="BT23" s="420"/>
      <c r="BU23" s="421"/>
      <c r="BV23" s="419">
        <v>16849152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8850</v>
      </c>
      <c r="R24" s="373"/>
      <c r="S24" s="373"/>
      <c r="T24" s="373"/>
      <c r="U24" s="373"/>
      <c r="V24" s="374"/>
      <c r="W24" s="462"/>
      <c r="X24" s="399"/>
      <c r="Y24" s="400"/>
      <c r="Z24" s="375" t="s">
        <v>162</v>
      </c>
      <c r="AA24" s="376"/>
      <c r="AB24" s="376"/>
      <c r="AC24" s="376"/>
      <c r="AD24" s="376"/>
      <c r="AE24" s="376"/>
      <c r="AF24" s="376"/>
      <c r="AG24" s="377"/>
      <c r="AH24" s="372">
        <v>462</v>
      </c>
      <c r="AI24" s="373"/>
      <c r="AJ24" s="373"/>
      <c r="AK24" s="373"/>
      <c r="AL24" s="374"/>
      <c r="AM24" s="372">
        <v>1434510</v>
      </c>
      <c r="AN24" s="373"/>
      <c r="AO24" s="373"/>
      <c r="AP24" s="373"/>
      <c r="AQ24" s="373"/>
      <c r="AR24" s="374"/>
      <c r="AS24" s="372">
        <v>3105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9584753</v>
      </c>
      <c r="BO24" s="420"/>
      <c r="BP24" s="420"/>
      <c r="BQ24" s="420"/>
      <c r="BR24" s="420"/>
      <c r="BS24" s="420"/>
      <c r="BT24" s="420"/>
      <c r="BU24" s="421"/>
      <c r="BV24" s="419">
        <v>8307111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7750</v>
      </c>
      <c r="R25" s="373"/>
      <c r="S25" s="373"/>
      <c r="T25" s="373"/>
      <c r="U25" s="373"/>
      <c r="V25" s="374"/>
      <c r="W25" s="462"/>
      <c r="X25" s="399"/>
      <c r="Y25" s="400"/>
      <c r="Z25" s="375" t="s">
        <v>165</v>
      </c>
      <c r="AA25" s="376"/>
      <c r="AB25" s="376"/>
      <c r="AC25" s="376"/>
      <c r="AD25" s="376"/>
      <c r="AE25" s="376"/>
      <c r="AF25" s="376"/>
      <c r="AG25" s="377"/>
      <c r="AH25" s="372">
        <v>84</v>
      </c>
      <c r="AI25" s="373"/>
      <c r="AJ25" s="373"/>
      <c r="AK25" s="373"/>
      <c r="AL25" s="374"/>
      <c r="AM25" s="372">
        <v>257040</v>
      </c>
      <c r="AN25" s="373"/>
      <c r="AO25" s="373"/>
      <c r="AP25" s="373"/>
      <c r="AQ25" s="373"/>
      <c r="AR25" s="374"/>
      <c r="AS25" s="372">
        <v>3060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2438990</v>
      </c>
      <c r="BO25" s="449"/>
      <c r="BP25" s="449"/>
      <c r="BQ25" s="449"/>
      <c r="BR25" s="449"/>
      <c r="BS25" s="449"/>
      <c r="BT25" s="449"/>
      <c r="BU25" s="450"/>
      <c r="BV25" s="448">
        <v>3278046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7150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v>300000</v>
      </c>
      <c r="BO26" s="420"/>
      <c r="BP26" s="420"/>
      <c r="BQ26" s="420"/>
      <c r="BR26" s="420"/>
      <c r="BS26" s="420"/>
      <c r="BT26" s="420"/>
      <c r="BU26" s="421"/>
      <c r="BV26" s="419">
        <v>350000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171</v>
      </c>
      <c r="F27" s="376"/>
      <c r="G27" s="376"/>
      <c r="H27" s="376"/>
      <c r="I27" s="376"/>
      <c r="J27" s="376"/>
      <c r="K27" s="377"/>
      <c r="L27" s="372">
        <v>1</v>
      </c>
      <c r="M27" s="373"/>
      <c r="N27" s="373"/>
      <c r="O27" s="373"/>
      <c r="P27" s="374"/>
      <c r="Q27" s="372">
        <v>4750</v>
      </c>
      <c r="R27" s="373"/>
      <c r="S27" s="373"/>
      <c r="T27" s="373"/>
      <c r="U27" s="373"/>
      <c r="V27" s="374"/>
      <c r="W27" s="462"/>
      <c r="X27" s="399"/>
      <c r="Y27" s="400"/>
      <c r="Z27" s="375" t="s">
        <v>172</v>
      </c>
      <c r="AA27" s="376"/>
      <c r="AB27" s="376"/>
      <c r="AC27" s="376"/>
      <c r="AD27" s="376"/>
      <c r="AE27" s="376"/>
      <c r="AF27" s="376"/>
      <c r="AG27" s="377"/>
      <c r="AH27" s="372">
        <v>3</v>
      </c>
      <c r="AI27" s="373"/>
      <c r="AJ27" s="373"/>
      <c r="AK27" s="373"/>
      <c r="AL27" s="374"/>
      <c r="AM27" s="372">
        <v>11271</v>
      </c>
      <c r="AN27" s="373"/>
      <c r="AO27" s="373"/>
      <c r="AP27" s="373"/>
      <c r="AQ27" s="373"/>
      <c r="AR27" s="374"/>
      <c r="AS27" s="372">
        <v>3757</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4250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3531838</v>
      </c>
      <c r="BO28" s="449"/>
      <c r="BP28" s="449"/>
      <c r="BQ28" s="449"/>
      <c r="BR28" s="449"/>
      <c r="BS28" s="449"/>
      <c r="BT28" s="449"/>
      <c r="BU28" s="450"/>
      <c r="BV28" s="448">
        <v>3512493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16</v>
      </c>
      <c r="M29" s="373"/>
      <c r="N29" s="373"/>
      <c r="O29" s="373"/>
      <c r="P29" s="374"/>
      <c r="Q29" s="372">
        <v>4150</v>
      </c>
      <c r="R29" s="373"/>
      <c r="S29" s="373"/>
      <c r="T29" s="373"/>
      <c r="U29" s="373"/>
      <c r="V29" s="374"/>
      <c r="W29" s="463"/>
      <c r="X29" s="464"/>
      <c r="Y29" s="465"/>
      <c r="Z29" s="375" t="s">
        <v>178</v>
      </c>
      <c r="AA29" s="376"/>
      <c r="AB29" s="376"/>
      <c r="AC29" s="376"/>
      <c r="AD29" s="376"/>
      <c r="AE29" s="376"/>
      <c r="AF29" s="376"/>
      <c r="AG29" s="377"/>
      <c r="AH29" s="372">
        <v>465</v>
      </c>
      <c r="AI29" s="373"/>
      <c r="AJ29" s="373"/>
      <c r="AK29" s="373"/>
      <c r="AL29" s="374"/>
      <c r="AM29" s="372">
        <v>1445781</v>
      </c>
      <c r="AN29" s="373"/>
      <c r="AO29" s="373"/>
      <c r="AP29" s="373"/>
      <c r="AQ29" s="373"/>
      <c r="AR29" s="374"/>
      <c r="AS29" s="372">
        <v>3109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101.1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6259595</v>
      </c>
      <c r="BO30" s="454"/>
      <c r="BP30" s="454"/>
      <c r="BQ30" s="454"/>
      <c r="BR30" s="454"/>
      <c r="BS30" s="454"/>
      <c r="BT30" s="454"/>
      <c r="BU30" s="455"/>
      <c r="BV30" s="453">
        <v>6147550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蕨市国民健康保険特別会計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蕨市水道事業会計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戸田ボートレース企業団（モーターボート競走事業会計）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蕨市土地開発公社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蕨都市計画事業錦町土地区画整理事業特別会計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蕨市介護保険特別会計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蕨市立病院事業会計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蕨戸田衛生センター組合（一般会計）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蕨市施設管理公社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蕨市公共用地先行取得事業特別会計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蕨市後期高齢者医療特別会計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IF('各会計、関係団体の財政状況及び健全化判断比率'!B33="","",'各会計、関係団体の財政状況及び健全化判断比率'!B33)</f>
        <v>蕨市公共下水道事業会計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埼玉県後期高齢者医療広域連合（一般会計）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埼玉県後期高齢者医療広域連合（後期高齢者医療事業特別会計）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埼玉県市町村総合事務組合（一般会計）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埼玉県市町村総合事務組合（交通災害共済事業特別会計）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彩の国さいたま人づくり広域連合（一般会計）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8UWPpqfb9yTXRzhuFhmmbl/urE2JCGQ9WE32IhqrdgzbFpUrgyZRRl9IFBJd4CdcS9Uyos6d+Hrh7d5cuqrzFA==" saltValue="6r3Alyadst4QbWIc7Hbv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10.63</v>
      </c>
      <c r="G34" s="33">
        <v>11.69</v>
      </c>
      <c r="H34" s="33">
        <v>16.420000000000002</v>
      </c>
      <c r="I34" s="33">
        <v>16.09</v>
      </c>
      <c r="J34" s="34">
        <v>12.42</v>
      </c>
      <c r="K34" s="22"/>
      <c r="L34" s="22"/>
      <c r="M34" s="22"/>
      <c r="N34" s="22"/>
      <c r="O34" s="22"/>
      <c r="P34" s="22"/>
    </row>
    <row r="35" spans="1:16" ht="39" customHeight="1" x14ac:dyDescent="0.15">
      <c r="A35" s="22"/>
      <c r="B35" s="35"/>
      <c r="C35" s="1145" t="s">
        <v>536</v>
      </c>
      <c r="D35" s="1146"/>
      <c r="E35" s="1147"/>
      <c r="F35" s="36">
        <v>11.52</v>
      </c>
      <c r="G35" s="37">
        <v>10.32</v>
      </c>
      <c r="H35" s="37">
        <v>9.9600000000000009</v>
      </c>
      <c r="I35" s="37">
        <v>8.6999999999999993</v>
      </c>
      <c r="J35" s="38">
        <v>7.38</v>
      </c>
      <c r="K35" s="22"/>
      <c r="L35" s="22"/>
      <c r="M35" s="22"/>
      <c r="N35" s="22"/>
      <c r="O35" s="22"/>
      <c r="P35" s="22"/>
    </row>
    <row r="36" spans="1:16" ht="39" customHeight="1" x14ac:dyDescent="0.15">
      <c r="A36" s="22"/>
      <c r="B36" s="35"/>
      <c r="C36" s="1145" t="s">
        <v>537</v>
      </c>
      <c r="D36" s="1146"/>
      <c r="E36" s="1147"/>
      <c r="F36" s="36">
        <v>7.19</v>
      </c>
      <c r="G36" s="37">
        <v>5.54</v>
      </c>
      <c r="H36" s="37">
        <v>4.76</v>
      </c>
      <c r="I36" s="37">
        <v>4.72</v>
      </c>
      <c r="J36" s="38">
        <v>3.28</v>
      </c>
      <c r="K36" s="22"/>
      <c r="L36" s="22"/>
      <c r="M36" s="22"/>
      <c r="N36" s="22"/>
      <c r="O36" s="22"/>
      <c r="P36" s="22"/>
    </row>
    <row r="37" spans="1:16" ht="39" customHeight="1" x14ac:dyDescent="0.15">
      <c r="A37" s="22"/>
      <c r="B37" s="35"/>
      <c r="C37" s="1145" t="s">
        <v>538</v>
      </c>
      <c r="D37" s="1146"/>
      <c r="E37" s="1147"/>
      <c r="F37" s="36" t="s">
        <v>490</v>
      </c>
      <c r="G37" s="37">
        <v>0.46</v>
      </c>
      <c r="H37" s="37">
        <v>0.91</v>
      </c>
      <c r="I37" s="37">
        <v>1.1599999999999999</v>
      </c>
      <c r="J37" s="38">
        <v>1.49</v>
      </c>
      <c r="K37" s="22"/>
      <c r="L37" s="22"/>
      <c r="M37" s="22"/>
      <c r="N37" s="22"/>
      <c r="O37" s="22"/>
      <c r="P37" s="22"/>
    </row>
    <row r="38" spans="1:16" ht="39" customHeight="1" x14ac:dyDescent="0.15">
      <c r="A38" s="22"/>
      <c r="B38" s="35"/>
      <c r="C38" s="1145" t="s">
        <v>539</v>
      </c>
      <c r="D38" s="1146"/>
      <c r="E38" s="1147"/>
      <c r="F38" s="36">
        <v>1.54</v>
      </c>
      <c r="G38" s="37">
        <v>1.94</v>
      </c>
      <c r="H38" s="37">
        <v>1.5</v>
      </c>
      <c r="I38" s="37">
        <v>1.48</v>
      </c>
      <c r="J38" s="38">
        <v>0.76</v>
      </c>
      <c r="K38" s="22"/>
      <c r="L38" s="22"/>
      <c r="M38" s="22"/>
      <c r="N38" s="22"/>
      <c r="O38" s="22"/>
      <c r="P38" s="22"/>
    </row>
    <row r="39" spans="1:16" ht="39" customHeight="1" x14ac:dyDescent="0.15">
      <c r="A39" s="22"/>
      <c r="B39" s="35"/>
      <c r="C39" s="1145" t="s">
        <v>540</v>
      </c>
      <c r="D39" s="1146"/>
      <c r="E39" s="1147"/>
      <c r="F39" s="36">
        <v>0.24</v>
      </c>
      <c r="G39" s="37">
        <v>0.35</v>
      </c>
      <c r="H39" s="37">
        <v>0.3</v>
      </c>
      <c r="I39" s="37">
        <v>0.32</v>
      </c>
      <c r="J39" s="38">
        <v>0.34</v>
      </c>
      <c r="K39" s="22"/>
      <c r="L39" s="22"/>
      <c r="M39" s="22"/>
      <c r="N39" s="22"/>
      <c r="O39" s="22"/>
      <c r="P39" s="22"/>
    </row>
    <row r="40" spans="1:16" ht="39" customHeight="1" x14ac:dyDescent="0.15">
      <c r="A40" s="22"/>
      <c r="B40" s="35"/>
      <c r="C40" s="1145" t="s">
        <v>541</v>
      </c>
      <c r="D40" s="1146"/>
      <c r="E40" s="1147"/>
      <c r="F40" s="36">
        <v>0.06</v>
      </c>
      <c r="G40" s="37">
        <v>0.34</v>
      </c>
      <c r="H40" s="37">
        <v>0.22</v>
      </c>
      <c r="I40" s="37">
        <v>0.24</v>
      </c>
      <c r="J40" s="38">
        <v>0.19</v>
      </c>
      <c r="K40" s="22"/>
      <c r="L40" s="22"/>
      <c r="M40" s="22"/>
      <c r="N40" s="22"/>
      <c r="O40" s="22"/>
      <c r="P40" s="22"/>
    </row>
    <row r="41" spans="1:16" ht="39" customHeight="1" x14ac:dyDescent="0.15">
      <c r="A41" s="22"/>
      <c r="B41" s="35"/>
      <c r="C41" s="1145" t="s">
        <v>542</v>
      </c>
      <c r="D41" s="1146"/>
      <c r="E41" s="1147"/>
      <c r="F41" s="36">
        <v>0.03</v>
      </c>
      <c r="G41" s="37">
        <v>0.01</v>
      </c>
      <c r="H41" s="37">
        <v>0.04</v>
      </c>
      <c r="I41" s="37">
        <v>0.04</v>
      </c>
      <c r="J41" s="38">
        <v>0.03</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0.55000000000000004</v>
      </c>
      <c r="G43" s="42">
        <v>0.01</v>
      </c>
      <c r="H43" s="42">
        <v>0.01</v>
      </c>
      <c r="I43" s="42">
        <v>0.02</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bVZNLWOoLDhNqmihloHKQTHv5PIAJBljSLj/qqAQOrN5HkB+iqnh8nmpgL/nT4jQ9SvAlEUwhh5B1DyT5Qlg==" saltValue="JGTV71njGihi5Q9D8E+I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1581</v>
      </c>
      <c r="L45" s="60">
        <v>1643</v>
      </c>
      <c r="M45" s="60">
        <v>1724</v>
      </c>
      <c r="N45" s="60">
        <v>1760</v>
      </c>
      <c r="O45" s="61">
        <v>1788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320</v>
      </c>
      <c r="L48" s="64">
        <v>334</v>
      </c>
      <c r="M48" s="64">
        <v>323</v>
      </c>
      <c r="N48" s="64">
        <v>329</v>
      </c>
      <c r="O48" s="65">
        <v>356</v>
      </c>
      <c r="P48" s="48"/>
      <c r="Q48" s="48"/>
      <c r="R48" s="48"/>
      <c r="S48" s="48"/>
      <c r="T48" s="48"/>
      <c r="U48" s="48"/>
    </row>
    <row r="49" spans="1:21" ht="30.75" customHeight="1" x14ac:dyDescent="0.15">
      <c r="A49" s="48"/>
      <c r="B49" s="1178"/>
      <c r="C49" s="1179"/>
      <c r="D49" s="62"/>
      <c r="E49" s="1155" t="s">
        <v>14</v>
      </c>
      <c r="F49" s="1155"/>
      <c r="G49" s="1155"/>
      <c r="H49" s="1155"/>
      <c r="I49" s="1155"/>
      <c r="J49" s="1156"/>
      <c r="K49" s="63">
        <v>26</v>
      </c>
      <c r="L49" s="64">
        <v>18</v>
      </c>
      <c r="M49" s="64">
        <v>17</v>
      </c>
      <c r="N49" s="64">
        <v>47</v>
      </c>
      <c r="O49" s="65">
        <v>63</v>
      </c>
      <c r="P49" s="48"/>
      <c r="Q49" s="48"/>
      <c r="R49" s="48"/>
      <c r="S49" s="48"/>
      <c r="T49" s="48"/>
      <c r="U49" s="48"/>
    </row>
    <row r="50" spans="1:21" ht="30.75" customHeight="1" x14ac:dyDescent="0.15">
      <c r="A50" s="48"/>
      <c r="B50" s="1178"/>
      <c r="C50" s="1179"/>
      <c r="D50" s="62"/>
      <c r="E50" s="1155" t="s">
        <v>15</v>
      </c>
      <c r="F50" s="1155"/>
      <c r="G50" s="1155"/>
      <c r="H50" s="1155"/>
      <c r="I50" s="1155"/>
      <c r="J50" s="1156"/>
      <c r="K50" s="63">
        <v>274</v>
      </c>
      <c r="L50" s="64">
        <v>261</v>
      </c>
      <c r="M50" s="64">
        <v>1259</v>
      </c>
      <c r="N50" s="64">
        <v>91</v>
      </c>
      <c r="O50" s="65">
        <v>84</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1869</v>
      </c>
      <c r="L52" s="64">
        <v>1880</v>
      </c>
      <c r="M52" s="64">
        <v>1926</v>
      </c>
      <c r="N52" s="64">
        <v>1928</v>
      </c>
      <c r="O52" s="65">
        <v>1858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332</v>
      </c>
      <c r="L53" s="69">
        <v>376</v>
      </c>
      <c r="M53" s="69">
        <v>1397</v>
      </c>
      <c r="N53" s="69">
        <v>299</v>
      </c>
      <c r="O53" s="70">
        <v>433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C2IhvIA9p3f0gLpmmXGGeYcNm2q28UzrkqN6eXo24tiW6tM938vwdIydeqN7rkLH4eVeUsvIIV9h4OzIitl3w==" saltValue="JQm76Daeg6q/9Br9dSqEg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55">
        <v>17301</v>
      </c>
      <c r="J41" s="356">
        <v>17845</v>
      </c>
      <c r="K41" s="356">
        <v>19376</v>
      </c>
      <c r="L41" s="356">
        <v>19924</v>
      </c>
      <c r="M41" s="357">
        <v>20236</v>
      </c>
    </row>
    <row r="42" spans="2:13" ht="27.75" customHeight="1" x14ac:dyDescent="0.15">
      <c r="B42" s="1186"/>
      <c r="C42" s="1187"/>
      <c r="D42" s="106"/>
      <c r="E42" s="1190" t="s">
        <v>32</v>
      </c>
      <c r="F42" s="1190"/>
      <c r="G42" s="1190"/>
      <c r="H42" s="1191"/>
      <c r="I42" s="358">
        <v>2856</v>
      </c>
      <c r="J42" s="359">
        <v>2598</v>
      </c>
      <c r="K42" s="359">
        <v>1341</v>
      </c>
      <c r="L42" s="359">
        <v>1250</v>
      </c>
      <c r="M42" s="360">
        <v>1167</v>
      </c>
    </row>
    <row r="43" spans="2:13" ht="27.75" customHeight="1" x14ac:dyDescent="0.15">
      <c r="B43" s="1186"/>
      <c r="C43" s="1187"/>
      <c r="D43" s="106"/>
      <c r="E43" s="1190" t="s">
        <v>33</v>
      </c>
      <c r="F43" s="1190"/>
      <c r="G43" s="1190"/>
      <c r="H43" s="1191"/>
      <c r="I43" s="358">
        <v>3437</v>
      </c>
      <c r="J43" s="359">
        <v>3655</v>
      </c>
      <c r="K43" s="359">
        <v>3718</v>
      </c>
      <c r="L43" s="359">
        <v>3637</v>
      </c>
      <c r="M43" s="360">
        <v>3524</v>
      </c>
    </row>
    <row r="44" spans="2:13" ht="27.75" customHeight="1" x14ac:dyDescent="0.15">
      <c r="B44" s="1186"/>
      <c r="C44" s="1187"/>
      <c r="D44" s="106"/>
      <c r="E44" s="1190" t="s">
        <v>34</v>
      </c>
      <c r="F44" s="1190"/>
      <c r="G44" s="1190"/>
      <c r="H44" s="1191"/>
      <c r="I44" s="358">
        <v>254</v>
      </c>
      <c r="J44" s="359">
        <v>647</v>
      </c>
      <c r="K44" s="359">
        <v>860</v>
      </c>
      <c r="L44" s="359">
        <v>818</v>
      </c>
      <c r="M44" s="360">
        <v>720</v>
      </c>
    </row>
    <row r="45" spans="2:13" ht="27.75" customHeight="1" x14ac:dyDescent="0.15">
      <c r="B45" s="1186"/>
      <c r="C45" s="1187"/>
      <c r="D45" s="106"/>
      <c r="E45" s="1190" t="s">
        <v>35</v>
      </c>
      <c r="F45" s="1190"/>
      <c r="G45" s="1190"/>
      <c r="H45" s="1191"/>
      <c r="I45" s="358">
        <v>2500</v>
      </c>
      <c r="J45" s="359">
        <v>2726</v>
      </c>
      <c r="K45" s="359">
        <v>2848</v>
      </c>
      <c r="L45" s="359">
        <v>3089</v>
      </c>
      <c r="M45" s="360">
        <v>3242</v>
      </c>
    </row>
    <row r="46" spans="2:13" ht="27.75" customHeight="1" x14ac:dyDescent="0.15">
      <c r="B46" s="1186"/>
      <c r="C46" s="1187"/>
      <c r="D46" s="107"/>
      <c r="E46" s="1190" t="s">
        <v>36</v>
      </c>
      <c r="F46" s="1190"/>
      <c r="G46" s="1190"/>
      <c r="H46" s="1191"/>
      <c r="I46" s="358" t="s">
        <v>490</v>
      </c>
      <c r="J46" s="359" t="s">
        <v>490</v>
      </c>
      <c r="K46" s="359" t="s">
        <v>490</v>
      </c>
      <c r="L46" s="359" t="s">
        <v>490</v>
      </c>
      <c r="M46" s="360" t="s">
        <v>490</v>
      </c>
    </row>
    <row r="47" spans="2:13" ht="27.75" customHeight="1" x14ac:dyDescent="0.15">
      <c r="B47" s="1186"/>
      <c r="C47" s="1187"/>
      <c r="D47" s="108"/>
      <c r="E47" s="1200" t="s">
        <v>37</v>
      </c>
      <c r="F47" s="1201"/>
      <c r="G47" s="1201"/>
      <c r="H47" s="1202"/>
      <c r="I47" s="358" t="s">
        <v>490</v>
      </c>
      <c r="J47" s="359" t="s">
        <v>490</v>
      </c>
      <c r="K47" s="359" t="s">
        <v>490</v>
      </c>
      <c r="L47" s="359" t="s">
        <v>490</v>
      </c>
      <c r="M47" s="360" t="s">
        <v>490</v>
      </c>
    </row>
    <row r="48" spans="2:13" ht="27.75" customHeight="1" x14ac:dyDescent="0.15">
      <c r="B48" s="1186"/>
      <c r="C48" s="1187"/>
      <c r="D48" s="106"/>
      <c r="E48" s="1190" t="s">
        <v>38</v>
      </c>
      <c r="F48" s="1190"/>
      <c r="G48" s="1190"/>
      <c r="H48" s="1191"/>
      <c r="I48" s="358" t="s">
        <v>490</v>
      </c>
      <c r="J48" s="359" t="s">
        <v>490</v>
      </c>
      <c r="K48" s="359" t="s">
        <v>490</v>
      </c>
      <c r="L48" s="359" t="s">
        <v>490</v>
      </c>
      <c r="M48" s="360" t="s">
        <v>490</v>
      </c>
    </row>
    <row r="49" spans="2:13" ht="27.75" customHeight="1" x14ac:dyDescent="0.15">
      <c r="B49" s="1188"/>
      <c r="C49" s="1189"/>
      <c r="D49" s="106"/>
      <c r="E49" s="1190" t="s">
        <v>39</v>
      </c>
      <c r="F49" s="1190"/>
      <c r="G49" s="1190"/>
      <c r="H49" s="1191"/>
      <c r="I49" s="358" t="s">
        <v>490</v>
      </c>
      <c r="J49" s="359" t="s">
        <v>490</v>
      </c>
      <c r="K49" s="359" t="s">
        <v>490</v>
      </c>
      <c r="L49" s="359" t="s">
        <v>490</v>
      </c>
      <c r="M49" s="360" t="s">
        <v>490</v>
      </c>
    </row>
    <row r="50" spans="2:13" ht="27.75" customHeight="1" x14ac:dyDescent="0.15">
      <c r="B50" s="1184" t="s">
        <v>40</v>
      </c>
      <c r="C50" s="1185"/>
      <c r="D50" s="109"/>
      <c r="E50" s="1190" t="s">
        <v>41</v>
      </c>
      <c r="F50" s="1190"/>
      <c r="G50" s="1190"/>
      <c r="H50" s="1191"/>
      <c r="I50" s="358">
        <v>6102</v>
      </c>
      <c r="J50" s="359">
        <v>6948</v>
      </c>
      <c r="K50" s="359">
        <v>8438</v>
      </c>
      <c r="L50" s="359">
        <v>10435</v>
      </c>
      <c r="M50" s="360">
        <v>10566</v>
      </c>
    </row>
    <row r="51" spans="2:13" ht="27.75" customHeight="1" x14ac:dyDescent="0.15">
      <c r="B51" s="1186"/>
      <c r="C51" s="1187"/>
      <c r="D51" s="106"/>
      <c r="E51" s="1190" t="s">
        <v>42</v>
      </c>
      <c r="F51" s="1190"/>
      <c r="G51" s="1190"/>
      <c r="H51" s="1191"/>
      <c r="I51" s="358">
        <v>6143</v>
      </c>
      <c r="J51" s="359">
        <v>6086</v>
      </c>
      <c r="K51" s="359">
        <v>5263</v>
      </c>
      <c r="L51" s="359">
        <v>5639</v>
      </c>
      <c r="M51" s="360">
        <v>5827</v>
      </c>
    </row>
    <row r="52" spans="2:13" ht="27.75" customHeight="1" x14ac:dyDescent="0.15">
      <c r="B52" s="1188"/>
      <c r="C52" s="1189"/>
      <c r="D52" s="106"/>
      <c r="E52" s="1190" t="s">
        <v>43</v>
      </c>
      <c r="F52" s="1190"/>
      <c r="G52" s="1190"/>
      <c r="H52" s="1191"/>
      <c r="I52" s="358">
        <v>16061</v>
      </c>
      <c r="J52" s="359">
        <v>16615</v>
      </c>
      <c r="K52" s="359">
        <v>16841</v>
      </c>
      <c r="L52" s="359">
        <v>16574</v>
      </c>
      <c r="M52" s="360">
        <v>15866</v>
      </c>
    </row>
    <row r="53" spans="2:13" ht="27.75" customHeight="1" thickBot="1" x14ac:dyDescent="0.2">
      <c r="B53" s="1192" t="s">
        <v>19</v>
      </c>
      <c r="C53" s="1193"/>
      <c r="D53" s="110"/>
      <c r="E53" s="1194" t="s">
        <v>44</v>
      </c>
      <c r="F53" s="1194"/>
      <c r="G53" s="1194"/>
      <c r="H53" s="1195"/>
      <c r="I53" s="361">
        <v>-1957</v>
      </c>
      <c r="J53" s="362">
        <v>-2178</v>
      </c>
      <c r="K53" s="362">
        <v>-2398</v>
      </c>
      <c r="L53" s="362">
        <v>-3929</v>
      </c>
      <c r="M53" s="363">
        <v>-3370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WP2NaeXioB+COlaK/REZADYPlMN7oJFKf5+8oWELyElA34zv07HSFnlLRiiAOHLmG11JVWoKLTEE9hgoCyk0A==" saltValue="pmoVd/RAg816ZndTKJ89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2967</v>
      </c>
      <c r="G55" s="122">
        <v>3512</v>
      </c>
      <c r="H55" s="123">
        <v>3532</v>
      </c>
    </row>
    <row r="56" spans="2:8" ht="52.5" customHeight="1" x14ac:dyDescent="0.15">
      <c r="B56" s="124"/>
      <c r="C56" s="1213" t="s">
        <v>47</v>
      </c>
      <c r="D56" s="1213"/>
      <c r="E56" s="1214"/>
      <c r="F56" s="125" t="s">
        <v>490</v>
      </c>
      <c r="G56" s="125" t="s">
        <v>490</v>
      </c>
      <c r="H56" s="126" t="s">
        <v>490</v>
      </c>
    </row>
    <row r="57" spans="2:8" ht="53.25" customHeight="1" x14ac:dyDescent="0.15">
      <c r="B57" s="124"/>
      <c r="C57" s="1215" t="s">
        <v>48</v>
      </c>
      <c r="D57" s="1215"/>
      <c r="E57" s="1216"/>
      <c r="F57" s="127">
        <v>4774</v>
      </c>
      <c r="G57" s="127">
        <v>6148</v>
      </c>
      <c r="H57" s="128">
        <v>6260</v>
      </c>
    </row>
    <row r="58" spans="2:8" ht="45.75" customHeight="1" x14ac:dyDescent="0.15">
      <c r="B58" s="129"/>
      <c r="C58" s="1203" t="s">
        <v>551</v>
      </c>
      <c r="D58" s="1204"/>
      <c r="E58" s="1205"/>
      <c r="F58" s="130">
        <v>3069</v>
      </c>
      <c r="G58" s="130">
        <v>3373</v>
      </c>
      <c r="H58" s="131">
        <v>3376</v>
      </c>
    </row>
    <row r="59" spans="2:8" ht="45.75" customHeight="1" x14ac:dyDescent="0.15">
      <c r="B59" s="129"/>
      <c r="C59" s="1203" t="s">
        <v>552</v>
      </c>
      <c r="D59" s="1204"/>
      <c r="E59" s="1205"/>
      <c r="F59" s="130" t="s">
        <v>490</v>
      </c>
      <c r="G59" s="130">
        <v>1000</v>
      </c>
      <c r="H59" s="131">
        <v>2001</v>
      </c>
    </row>
    <row r="60" spans="2:8" ht="45.75" customHeight="1" x14ac:dyDescent="0.15">
      <c r="B60" s="129"/>
      <c r="C60" s="1203" t="s">
        <v>553</v>
      </c>
      <c r="D60" s="1204"/>
      <c r="E60" s="1205"/>
      <c r="F60" s="130">
        <v>218</v>
      </c>
      <c r="G60" s="130">
        <v>578</v>
      </c>
      <c r="H60" s="131">
        <v>579</v>
      </c>
    </row>
    <row r="61" spans="2:8" ht="45.75" customHeight="1" x14ac:dyDescent="0.15">
      <c r="B61" s="129"/>
      <c r="C61" s="1203" t="s">
        <v>554</v>
      </c>
      <c r="D61" s="1204"/>
      <c r="E61" s="1205"/>
      <c r="F61" s="130">
        <v>190</v>
      </c>
      <c r="G61" s="130">
        <v>190</v>
      </c>
      <c r="H61" s="131">
        <v>190</v>
      </c>
    </row>
    <row r="62" spans="2:8" ht="45.75" customHeight="1" thickBot="1" x14ac:dyDescent="0.2">
      <c r="B62" s="132"/>
      <c r="C62" s="1206" t="s">
        <v>550</v>
      </c>
      <c r="D62" s="1207"/>
      <c r="E62" s="1208"/>
      <c r="F62" s="133">
        <v>83</v>
      </c>
      <c r="G62" s="133">
        <v>74</v>
      </c>
      <c r="H62" s="134">
        <v>66</v>
      </c>
    </row>
    <row r="63" spans="2:8" ht="52.5" customHeight="1" thickBot="1" x14ac:dyDescent="0.2">
      <c r="B63" s="135"/>
      <c r="C63" s="1209" t="s">
        <v>49</v>
      </c>
      <c r="D63" s="1209"/>
      <c r="E63" s="1210"/>
      <c r="F63" s="136">
        <v>7741</v>
      </c>
      <c r="G63" s="136">
        <v>9660</v>
      </c>
      <c r="H63" s="137">
        <v>9791</v>
      </c>
    </row>
    <row r="64" spans="2:8" x14ac:dyDescent="0.15"/>
  </sheetData>
  <sheetProtection algorithmName="SHA-512" hashValue="vXCXJIc982NTVAuM6wQeLi2eRlG4LWqI9poUQGS5jydbVYEqYLpVAqDt6c4NJzNAaWSVd9J2tANHno7/49LV6w==" saltValue="rQxQJ35UUJzLurnrsMxy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B8D1F-239D-479C-9875-BC33356C1C1D}">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581</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577</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580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575</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574</v>
      </c>
      <c r="AO51" s="1225"/>
      <c r="AP51" s="1225"/>
      <c r="AQ51" s="1225"/>
      <c r="AR51" s="1225"/>
      <c r="AS51" s="1225"/>
      <c r="AT51" s="1225"/>
      <c r="AU51" s="1225"/>
      <c r="AV51" s="1225"/>
      <c r="AW51" s="1225"/>
      <c r="AX51" s="1225"/>
      <c r="AY51" s="1225"/>
      <c r="AZ51" s="1225"/>
      <c r="BA51" s="1225"/>
      <c r="BB51" s="1225" t="s">
        <v>572</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579</v>
      </c>
      <c r="BC53" s="1225"/>
      <c r="BD53" s="1225"/>
      <c r="BE53" s="1225"/>
      <c r="BF53" s="1225"/>
      <c r="BG53" s="1225"/>
      <c r="BH53" s="1225"/>
      <c r="BI53" s="1225"/>
      <c r="BJ53" s="1225"/>
      <c r="BK53" s="1225"/>
      <c r="BL53" s="1225"/>
      <c r="BM53" s="1225"/>
      <c r="BN53" s="1225"/>
      <c r="BO53" s="1225"/>
      <c r="BP53" s="1224">
        <v>70.8</v>
      </c>
      <c r="BQ53" s="1224"/>
      <c r="BR53" s="1224"/>
      <c r="BS53" s="1224"/>
      <c r="BT53" s="1224"/>
      <c r="BU53" s="1224"/>
      <c r="BV53" s="1224"/>
      <c r="BW53" s="1224"/>
      <c r="BX53" s="1224">
        <v>70.8</v>
      </c>
      <c r="BY53" s="1224"/>
      <c r="BZ53" s="1224"/>
      <c r="CA53" s="1224"/>
      <c r="CB53" s="1224"/>
      <c r="CC53" s="1224"/>
      <c r="CD53" s="1224"/>
      <c r="CE53" s="1224"/>
      <c r="CF53" s="1224">
        <v>71.3</v>
      </c>
      <c r="CG53" s="1224"/>
      <c r="CH53" s="1224"/>
      <c r="CI53" s="1224"/>
      <c r="CJ53" s="1224"/>
      <c r="CK53" s="1224"/>
      <c r="CL53" s="1224"/>
      <c r="CM53" s="1224"/>
      <c r="CN53" s="1224">
        <v>72.900000000000006</v>
      </c>
      <c r="CO53" s="1224"/>
      <c r="CP53" s="1224"/>
      <c r="CQ53" s="1224"/>
      <c r="CR53" s="1224"/>
      <c r="CS53" s="1224"/>
      <c r="CT53" s="1224"/>
      <c r="CU53" s="1224"/>
      <c r="CV53" s="1224">
        <v>69.5</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573</v>
      </c>
      <c r="AO55" s="1226"/>
      <c r="AP55" s="1226"/>
      <c r="AQ55" s="1226"/>
      <c r="AR55" s="1226"/>
      <c r="AS55" s="1226"/>
      <c r="AT55" s="1226"/>
      <c r="AU55" s="1226"/>
      <c r="AV55" s="1226"/>
      <c r="AW55" s="1226"/>
      <c r="AX55" s="1226"/>
      <c r="AY55" s="1226"/>
      <c r="AZ55" s="1226"/>
      <c r="BA55" s="1226"/>
      <c r="BB55" s="1225" t="s">
        <v>572</v>
      </c>
      <c r="BC55" s="1225"/>
      <c r="BD55" s="1225"/>
      <c r="BE55" s="1225"/>
      <c r="BF55" s="1225"/>
      <c r="BG55" s="1225"/>
      <c r="BH55" s="1225"/>
      <c r="BI55" s="1225"/>
      <c r="BJ55" s="1225"/>
      <c r="BK55" s="1225"/>
      <c r="BL55" s="1225"/>
      <c r="BM55" s="1225"/>
      <c r="BN55" s="1225"/>
      <c r="BO55" s="1225"/>
      <c r="BP55" s="1224">
        <v>22.7</v>
      </c>
      <c r="BQ55" s="1224"/>
      <c r="BR55" s="1224"/>
      <c r="BS55" s="1224"/>
      <c r="BT55" s="1224"/>
      <c r="BU55" s="1224"/>
      <c r="BV55" s="1224"/>
      <c r="BW55" s="1224"/>
      <c r="BX55" s="1224">
        <v>27.8</v>
      </c>
      <c r="BY55" s="1224"/>
      <c r="BZ55" s="1224"/>
      <c r="CA55" s="1224"/>
      <c r="CB55" s="1224"/>
      <c r="CC55" s="1224"/>
      <c r="CD55" s="1224"/>
      <c r="CE55" s="1224"/>
      <c r="CF55" s="1224">
        <v>11.2</v>
      </c>
      <c r="CG55" s="1224"/>
      <c r="CH55" s="1224"/>
      <c r="CI55" s="1224"/>
      <c r="CJ55" s="1224"/>
      <c r="CK55" s="1224"/>
      <c r="CL55" s="1224"/>
      <c r="CM55" s="1224"/>
      <c r="CN55" s="1224">
        <v>4.5999999999999996</v>
      </c>
      <c r="CO55" s="1224"/>
      <c r="CP55" s="1224"/>
      <c r="CQ55" s="1224"/>
      <c r="CR55" s="1224"/>
      <c r="CS55" s="1224"/>
      <c r="CT55" s="1224"/>
      <c r="CU55" s="1224"/>
      <c r="CV55" s="1224">
        <v>4.2</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579</v>
      </c>
      <c r="BC57" s="1225"/>
      <c r="BD57" s="1225"/>
      <c r="BE57" s="1225"/>
      <c r="BF57" s="1225"/>
      <c r="BG57" s="1225"/>
      <c r="BH57" s="1225"/>
      <c r="BI57" s="1225"/>
      <c r="BJ57" s="1225"/>
      <c r="BK57" s="1225"/>
      <c r="BL57" s="1225"/>
      <c r="BM57" s="1225"/>
      <c r="BN57" s="1225"/>
      <c r="BO57" s="1225"/>
      <c r="BP57" s="1224">
        <v>60.6</v>
      </c>
      <c r="BQ57" s="1224"/>
      <c r="BR57" s="1224"/>
      <c r="BS57" s="1224"/>
      <c r="BT57" s="1224"/>
      <c r="BU57" s="1224"/>
      <c r="BV57" s="1224"/>
      <c r="BW57" s="1224"/>
      <c r="BX57" s="1224">
        <v>62</v>
      </c>
      <c r="BY57" s="1224"/>
      <c r="BZ57" s="1224"/>
      <c r="CA57" s="1224"/>
      <c r="CB57" s="1224"/>
      <c r="CC57" s="1224"/>
      <c r="CD57" s="1224"/>
      <c r="CE57" s="1224"/>
      <c r="CF57" s="1224">
        <v>63.7</v>
      </c>
      <c r="CG57" s="1224"/>
      <c r="CH57" s="1224"/>
      <c r="CI57" s="1224"/>
      <c r="CJ57" s="1224"/>
      <c r="CK57" s="1224"/>
      <c r="CL57" s="1224"/>
      <c r="CM57" s="1224"/>
      <c r="CN57" s="1224">
        <v>64.099999999999994</v>
      </c>
      <c r="CO57" s="1224"/>
      <c r="CP57" s="1224"/>
      <c r="CQ57" s="1224"/>
      <c r="CR57" s="1224"/>
      <c r="CS57" s="1224"/>
      <c r="CT57" s="1224"/>
      <c r="CU57" s="1224"/>
      <c r="CV57" s="1224">
        <v>64.599999999999994</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578</v>
      </c>
    </row>
    <row r="64" spans="1:109" ht="13.5" x14ac:dyDescent="0.15">
      <c r="B64" s="1218"/>
      <c r="G64" s="1254"/>
      <c r="I64" s="1256"/>
      <c r="J64" s="1256"/>
      <c r="K64" s="1256"/>
      <c r="L64" s="1256"/>
      <c r="M64" s="1256"/>
      <c r="N64" s="1255"/>
      <c r="AM64" s="1254"/>
      <c r="AN64" s="1254" t="s">
        <v>577</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576</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575</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574</v>
      </c>
      <c r="AO73" s="1225"/>
      <c r="AP73" s="1225"/>
      <c r="AQ73" s="1225"/>
      <c r="AR73" s="1225"/>
      <c r="AS73" s="1225"/>
      <c r="AT73" s="1225"/>
      <c r="AU73" s="1225"/>
      <c r="AV73" s="1225"/>
      <c r="AW73" s="1225"/>
      <c r="AX73" s="1225"/>
      <c r="AY73" s="1225"/>
      <c r="AZ73" s="1225"/>
      <c r="BA73" s="1225"/>
      <c r="BB73" s="1225" t="s">
        <v>572</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571</v>
      </c>
      <c r="BC75" s="1225"/>
      <c r="BD75" s="1225"/>
      <c r="BE75" s="1225"/>
      <c r="BF75" s="1225"/>
      <c r="BG75" s="1225"/>
      <c r="BH75" s="1225"/>
      <c r="BI75" s="1225"/>
      <c r="BJ75" s="1225"/>
      <c r="BK75" s="1225"/>
      <c r="BL75" s="1225"/>
      <c r="BM75" s="1225"/>
      <c r="BN75" s="1225"/>
      <c r="BO75" s="1225"/>
      <c r="BP75" s="1224">
        <v>1.9</v>
      </c>
      <c r="BQ75" s="1224"/>
      <c r="BR75" s="1224"/>
      <c r="BS75" s="1224"/>
      <c r="BT75" s="1224"/>
      <c r="BU75" s="1224"/>
      <c r="BV75" s="1224"/>
      <c r="BW75" s="1224"/>
      <c r="BX75" s="1224">
        <v>2.2999999999999998</v>
      </c>
      <c r="BY75" s="1224"/>
      <c r="BZ75" s="1224"/>
      <c r="CA75" s="1224"/>
      <c r="CB75" s="1224"/>
      <c r="CC75" s="1224"/>
      <c r="CD75" s="1224"/>
      <c r="CE75" s="1224"/>
      <c r="CF75" s="1224">
        <v>5</v>
      </c>
      <c r="CG75" s="1224"/>
      <c r="CH75" s="1224"/>
      <c r="CI75" s="1224"/>
      <c r="CJ75" s="1224"/>
      <c r="CK75" s="1224"/>
      <c r="CL75" s="1224"/>
      <c r="CM75" s="1224"/>
      <c r="CN75" s="1224">
        <v>4.8</v>
      </c>
      <c r="CO75" s="1224"/>
      <c r="CP75" s="1224"/>
      <c r="CQ75" s="1224"/>
      <c r="CR75" s="1224"/>
      <c r="CS75" s="1224"/>
      <c r="CT75" s="1224"/>
      <c r="CU75" s="1224"/>
      <c r="CV75" s="1224">
        <v>4.9000000000000004</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573</v>
      </c>
      <c r="AO77" s="1226"/>
      <c r="AP77" s="1226"/>
      <c r="AQ77" s="1226"/>
      <c r="AR77" s="1226"/>
      <c r="AS77" s="1226"/>
      <c r="AT77" s="1226"/>
      <c r="AU77" s="1226"/>
      <c r="AV77" s="1226"/>
      <c r="AW77" s="1226"/>
      <c r="AX77" s="1226"/>
      <c r="AY77" s="1226"/>
      <c r="AZ77" s="1226"/>
      <c r="BA77" s="1226"/>
      <c r="BB77" s="1225" t="s">
        <v>572</v>
      </c>
      <c r="BC77" s="1225"/>
      <c r="BD77" s="1225"/>
      <c r="BE77" s="1225"/>
      <c r="BF77" s="1225"/>
      <c r="BG77" s="1225"/>
      <c r="BH77" s="1225"/>
      <c r="BI77" s="1225"/>
      <c r="BJ77" s="1225"/>
      <c r="BK77" s="1225"/>
      <c r="BL77" s="1225"/>
      <c r="BM77" s="1225"/>
      <c r="BN77" s="1225"/>
      <c r="BO77" s="1225"/>
      <c r="BP77" s="1224">
        <v>22.7</v>
      </c>
      <c r="BQ77" s="1224"/>
      <c r="BR77" s="1224"/>
      <c r="BS77" s="1224"/>
      <c r="BT77" s="1224"/>
      <c r="BU77" s="1224"/>
      <c r="BV77" s="1224"/>
      <c r="BW77" s="1224"/>
      <c r="BX77" s="1224">
        <v>27.8</v>
      </c>
      <c r="BY77" s="1224"/>
      <c r="BZ77" s="1224"/>
      <c r="CA77" s="1224"/>
      <c r="CB77" s="1224"/>
      <c r="CC77" s="1224"/>
      <c r="CD77" s="1224"/>
      <c r="CE77" s="1224"/>
      <c r="CF77" s="1224">
        <v>11.2</v>
      </c>
      <c r="CG77" s="1224"/>
      <c r="CH77" s="1224"/>
      <c r="CI77" s="1224"/>
      <c r="CJ77" s="1224"/>
      <c r="CK77" s="1224"/>
      <c r="CL77" s="1224"/>
      <c r="CM77" s="1224"/>
      <c r="CN77" s="1224">
        <v>4.5999999999999996</v>
      </c>
      <c r="CO77" s="1224"/>
      <c r="CP77" s="1224"/>
      <c r="CQ77" s="1224"/>
      <c r="CR77" s="1224"/>
      <c r="CS77" s="1224"/>
      <c r="CT77" s="1224"/>
      <c r="CU77" s="1224"/>
      <c r="CV77" s="1224">
        <v>4.2</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571</v>
      </c>
      <c r="BC79" s="1225"/>
      <c r="BD79" s="1225"/>
      <c r="BE79" s="1225"/>
      <c r="BF79" s="1225"/>
      <c r="BG79" s="1225"/>
      <c r="BH79" s="1225"/>
      <c r="BI79" s="1225"/>
      <c r="BJ79" s="1225"/>
      <c r="BK79" s="1225"/>
      <c r="BL79" s="1225"/>
      <c r="BM79" s="1225"/>
      <c r="BN79" s="1225"/>
      <c r="BO79" s="1225"/>
      <c r="BP79" s="1224">
        <v>7.7</v>
      </c>
      <c r="BQ79" s="1224"/>
      <c r="BR79" s="1224"/>
      <c r="BS79" s="1224"/>
      <c r="BT79" s="1224"/>
      <c r="BU79" s="1224"/>
      <c r="BV79" s="1224"/>
      <c r="BW79" s="1224"/>
      <c r="BX79" s="1224">
        <v>7.5</v>
      </c>
      <c r="BY79" s="1224"/>
      <c r="BZ79" s="1224"/>
      <c r="CA79" s="1224"/>
      <c r="CB79" s="1224"/>
      <c r="CC79" s="1224"/>
      <c r="CD79" s="1224"/>
      <c r="CE79" s="1224"/>
      <c r="CF79" s="1224">
        <v>5.7</v>
      </c>
      <c r="CG79" s="1224"/>
      <c r="CH79" s="1224"/>
      <c r="CI79" s="1224"/>
      <c r="CJ79" s="1224"/>
      <c r="CK79" s="1224"/>
      <c r="CL79" s="1224"/>
      <c r="CM79" s="1224"/>
      <c r="CN79" s="1224">
        <v>5.8</v>
      </c>
      <c r="CO79" s="1224"/>
      <c r="CP79" s="1224"/>
      <c r="CQ79" s="1224"/>
      <c r="CR79" s="1224"/>
      <c r="CS79" s="1224"/>
      <c r="CT79" s="1224"/>
      <c r="CU79" s="1224"/>
      <c r="CV79" s="1224">
        <v>5.8</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FjSIWHtqn1u9ZtPE6wvHWTSsz3B6V3kEexeI/poBql63PkSx6MIpA4D34IYe/iUgdVnIVOp/+Mdqry35wkN3Kg==" saltValue="wPwbDtlcRHw8/EQLg3oel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1CE32-032A-4572-B9E1-F73F94735E2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QohI5Lv/5297WQteeYTeswv90MCDqIGhdQ35mUEQiIobvI1Ua8399VDzk5GpnhBAjard/a3IoY6GjpevTUwmKg==" saltValue="2+/96JNELgjF8coXkO9kx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BBF5D-56DE-4D37-ABB4-F5DD3BE6B11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JtFt9MAc/SzFlG2nx7kGRVMPRFwRXNnkoB6tHkybNav1tiHXKgS8rjLGqpdgeFUlq7gBJiAmJ9QpnWegLtRXlw==" saltValue="bJPqBiw16T8/3bz/CkEtC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27957</v>
      </c>
      <c r="E3" s="156"/>
      <c r="F3" s="157">
        <v>70166</v>
      </c>
      <c r="G3" s="158"/>
      <c r="H3" s="159"/>
    </row>
    <row r="4" spans="1:8" x14ac:dyDescent="0.15">
      <c r="A4" s="160"/>
      <c r="B4" s="161"/>
      <c r="C4" s="162"/>
      <c r="D4" s="163">
        <v>24720</v>
      </c>
      <c r="E4" s="164"/>
      <c r="F4" s="165">
        <v>36115</v>
      </c>
      <c r="G4" s="166"/>
      <c r="H4" s="167"/>
    </row>
    <row r="5" spans="1:8" x14ac:dyDescent="0.15">
      <c r="A5" s="148" t="s">
        <v>522</v>
      </c>
      <c r="B5" s="153"/>
      <c r="C5" s="154"/>
      <c r="D5" s="155">
        <v>38511</v>
      </c>
      <c r="E5" s="156"/>
      <c r="F5" s="157">
        <v>70329</v>
      </c>
      <c r="G5" s="158"/>
      <c r="H5" s="159"/>
    </row>
    <row r="6" spans="1:8" x14ac:dyDescent="0.15">
      <c r="A6" s="160"/>
      <c r="B6" s="161"/>
      <c r="C6" s="162"/>
      <c r="D6" s="163">
        <v>32704</v>
      </c>
      <c r="E6" s="164"/>
      <c r="F6" s="165">
        <v>39403</v>
      </c>
      <c r="G6" s="166"/>
      <c r="H6" s="167"/>
    </row>
    <row r="7" spans="1:8" x14ac:dyDescent="0.15">
      <c r="A7" s="148" t="s">
        <v>523</v>
      </c>
      <c r="B7" s="153"/>
      <c r="C7" s="154"/>
      <c r="D7" s="155">
        <v>46551</v>
      </c>
      <c r="E7" s="156"/>
      <c r="F7" s="157">
        <v>45945</v>
      </c>
      <c r="G7" s="158"/>
      <c r="H7" s="159"/>
    </row>
    <row r="8" spans="1:8" x14ac:dyDescent="0.15">
      <c r="A8" s="160"/>
      <c r="B8" s="161"/>
      <c r="C8" s="162"/>
      <c r="D8" s="163">
        <v>37459</v>
      </c>
      <c r="E8" s="164"/>
      <c r="F8" s="165">
        <v>25180</v>
      </c>
      <c r="G8" s="166"/>
      <c r="H8" s="167"/>
    </row>
    <row r="9" spans="1:8" x14ac:dyDescent="0.15">
      <c r="A9" s="148" t="s">
        <v>524</v>
      </c>
      <c r="B9" s="153"/>
      <c r="C9" s="154"/>
      <c r="D9" s="155">
        <v>47300</v>
      </c>
      <c r="E9" s="156"/>
      <c r="F9" s="157">
        <v>44475</v>
      </c>
      <c r="G9" s="158"/>
      <c r="H9" s="159"/>
    </row>
    <row r="10" spans="1:8" x14ac:dyDescent="0.15">
      <c r="A10" s="160"/>
      <c r="B10" s="161"/>
      <c r="C10" s="162"/>
      <c r="D10" s="163">
        <v>34155</v>
      </c>
      <c r="E10" s="164"/>
      <c r="F10" s="165">
        <v>24780</v>
      </c>
      <c r="G10" s="166"/>
      <c r="H10" s="167"/>
    </row>
    <row r="11" spans="1:8" x14ac:dyDescent="0.15">
      <c r="A11" s="148" t="s">
        <v>525</v>
      </c>
      <c r="B11" s="153"/>
      <c r="C11" s="154"/>
      <c r="D11" s="155">
        <v>50431</v>
      </c>
      <c r="E11" s="156"/>
      <c r="F11" s="157">
        <v>45982</v>
      </c>
      <c r="G11" s="158"/>
      <c r="H11" s="159"/>
    </row>
    <row r="12" spans="1:8" x14ac:dyDescent="0.15">
      <c r="A12" s="160"/>
      <c r="B12" s="161"/>
      <c r="C12" s="168"/>
      <c r="D12" s="163">
        <v>40420</v>
      </c>
      <c r="E12" s="164"/>
      <c r="F12" s="165">
        <v>25583</v>
      </c>
      <c r="G12" s="166"/>
      <c r="H12" s="167"/>
    </row>
    <row r="13" spans="1:8" x14ac:dyDescent="0.15">
      <c r="A13" s="148"/>
      <c r="B13" s="153"/>
      <c r="C13" s="169"/>
      <c r="D13" s="170">
        <v>42150</v>
      </c>
      <c r="E13" s="171"/>
      <c r="F13" s="172">
        <v>55379</v>
      </c>
      <c r="G13" s="173"/>
      <c r="H13" s="159"/>
    </row>
    <row r="14" spans="1:8" x14ac:dyDescent="0.15">
      <c r="A14" s="160"/>
      <c r="B14" s="161"/>
      <c r="C14" s="162"/>
      <c r="D14" s="163">
        <v>33892</v>
      </c>
      <c r="E14" s="164"/>
      <c r="F14" s="165">
        <v>30212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10.74</v>
      </c>
      <c r="C19" s="174">
        <f>ROUND(VALUE(SUBSTITUTE(実質収支比率等に係る経年分析!G$48,"▲","-")),2)</f>
        <v>12.05</v>
      </c>
      <c r="D19" s="174">
        <f>ROUND(VALUE(SUBSTITUTE(実質収支比率等に係る経年分析!H$48,"▲","-")),2)</f>
        <v>16.66</v>
      </c>
      <c r="E19" s="174">
        <f>ROUND(VALUE(SUBSTITUTE(実質収支比率等に係る経年分析!I$48,"▲","-")),2)</f>
        <v>16.36</v>
      </c>
      <c r="F19" s="174">
        <f>ROUND(VALUE(SUBSTITUTE(実質収支比率等に係る経年分析!J$48,"▲","-")),2)</f>
        <v>12.64</v>
      </c>
    </row>
    <row r="20" spans="1:11" x14ac:dyDescent="0.15">
      <c r="A20" s="174" t="s">
        <v>53</v>
      </c>
      <c r="B20" s="174">
        <f>ROUND(VALUE(SUBSTITUTE(実質収支比率等に係る経年分析!F$47,"▲","-")),2)</f>
        <v>15.47</v>
      </c>
      <c r="C20" s="174">
        <f>ROUND(VALUE(SUBSTITUTE(実質収支比率等に係る経年分析!G$47,"▲","-")),2)</f>
        <v>16.53</v>
      </c>
      <c r="D20" s="174">
        <f>ROUND(VALUE(SUBSTITUTE(実質収支比率等に係る経年分析!H$47,"▲","-")),2)</f>
        <v>18.850000000000001</v>
      </c>
      <c r="E20" s="174">
        <f>ROUND(VALUE(SUBSTITUTE(実質収支比率等に係る経年分析!I$47,"▲","-")),2)</f>
        <v>22.69</v>
      </c>
      <c r="F20" s="174">
        <f>ROUND(VALUE(SUBSTITUTE(実質収支比率等に係る経年分析!J$47,"▲","-")),2)</f>
        <v>22.37</v>
      </c>
    </row>
    <row r="21" spans="1:11" x14ac:dyDescent="0.15">
      <c r="A21" s="174" t="s">
        <v>54</v>
      </c>
      <c r="B21" s="174">
        <f>IF(ISNUMBER(VALUE(SUBSTITUTE(実質収支比率等に係る経年分析!F$49,"▲","-"))),ROUND(VALUE(SUBSTITUTE(実質収支比率等に係る経年分析!F$49,"▲","-")),2),NA())</f>
        <v>-1.53</v>
      </c>
      <c r="C21" s="174">
        <f>IF(ISNUMBER(VALUE(SUBSTITUTE(実質収支比率等に係る経年分析!G$49,"▲","-"))),ROUND(VALUE(SUBSTITUTE(実質収支比率等に係る経年分析!G$49,"▲","-")),2),NA())</f>
        <v>3.26</v>
      </c>
      <c r="D21" s="174">
        <f>IF(ISNUMBER(VALUE(SUBSTITUTE(実質収支比率等に係る経年分析!H$49,"▲","-"))),ROUND(VALUE(SUBSTITUTE(実質収支比率等に係る経年分析!H$49,"▲","-")),2),NA())</f>
        <v>8.51</v>
      </c>
      <c r="E21" s="174">
        <f>IF(ISNUMBER(VALUE(SUBSTITUTE(実質収支比率等に係る経年分析!I$49,"▲","-"))),ROUND(VALUE(SUBSTITUTE(実質収支比率等に係る経年分析!I$49,"▲","-")),2),NA())</f>
        <v>2.95</v>
      </c>
      <c r="F21" s="174">
        <f>IF(ISNUMBER(VALUE(SUBSTITUTE(実質収支比率等に係る経年分析!J$49,"▲","-"))),ROUND(VALUE(SUBSTITUTE(実質収支比率等に係る経年分析!J$49,"▲","-")),2),NA())</f>
        <v>-3.28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0.55000000000000004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蕨市後期高齢者医療特別会計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蕨都市計画事業錦町土地区画整理事業特別会計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0.19</v>
      </c>
    </row>
    <row r="31" spans="1:11" x14ac:dyDescent="0.15">
      <c r="A31" s="175" t="str">
        <f>IF(連結実質赤字比率に係る赤字・黒字の構成分析!C$39="",NA(),連結実質赤字比率に係る赤字・黒字の構成分析!C$39)</f>
        <v>蕨市国民健康保険特別会計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x14ac:dyDescent="0.15">
      <c r="A32" s="175" t="str">
        <f>IF(連結実質赤字比率に係る赤字・黒字の構成分析!C$38="",NA(),連結実質赤字比率に係る赤字・黒字の構成分析!C$38)</f>
        <v>蕨市介護保険特別会計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1.94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0.76</v>
      </c>
    </row>
    <row r="33" spans="1:16" x14ac:dyDescent="0.15">
      <c r="A33" s="175" t="str">
        <f>IF(連結実質赤字比率に係る赤字・黒字の構成分析!C$37="",NA(),連結実質赤字比率に係る赤字・黒字の構成分析!C$37)</f>
        <v>蕨市公共下水道事業会計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1.1599999999999999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1.49</v>
      </c>
    </row>
    <row r="34" spans="1:16" x14ac:dyDescent="0.15">
      <c r="A34" s="175" t="str">
        <f>IF(連結実質赤字比率に係る赤字・黒字の構成分析!C$36="",NA(),連結実質赤字比率に係る赤字・黒字の構成分析!C$36)</f>
        <v>蕨市立病院事業会計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7.19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3.28</v>
      </c>
    </row>
    <row r="35" spans="1:16" x14ac:dyDescent="0.15">
      <c r="A35" s="175" t="str">
        <f>IF(連結実質赤字比率に係る赤字・黒字の構成分析!C$35="",NA(),連結実質赤字比率に係る赤字・黒字の構成分析!C$35)</f>
        <v>蕨市水道事業会計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9.9600000000000009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8.6999999999999993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7.38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11.69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16.420000000000002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12.42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1869</v>
      </c>
      <c r="E42" s="176"/>
      <c r="F42" s="176"/>
      <c r="G42" s="176">
        <f>'実質公債費比率（分子）の構造'!L$52</f>
        <v>1880</v>
      </c>
      <c r="H42" s="176"/>
      <c r="I42" s="176"/>
      <c r="J42" s="176">
        <f>'実質公債費比率（分子）の構造'!M$52</f>
        <v>1926</v>
      </c>
      <c r="K42" s="176"/>
      <c r="L42" s="176"/>
      <c r="M42" s="176">
        <f>'実質公債費比率（分子）の構造'!N$52</f>
        <v>1928</v>
      </c>
      <c r="N42" s="176"/>
      <c r="O42" s="176"/>
      <c r="P42" s="176">
        <f>'実質公債費比率（分子）の構造'!O$52</f>
        <v>1858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274</v>
      </c>
      <c r="C44" s="176"/>
      <c r="D44" s="176"/>
      <c r="E44" s="176">
        <f>'実質公債費比率（分子）の構造'!L$50</f>
        <v>261</v>
      </c>
      <c r="F44" s="176"/>
      <c r="G44" s="176"/>
      <c r="H44" s="176">
        <f>'実質公債費比率（分子）の構造'!M$50</f>
        <v>1259</v>
      </c>
      <c r="I44" s="176"/>
      <c r="J44" s="176"/>
      <c r="K44" s="176">
        <f>'実質公債費比率（分子）の構造'!N$50</f>
        <v>91</v>
      </c>
      <c r="L44" s="176"/>
      <c r="M44" s="176"/>
      <c r="N44" s="176">
        <f>'実質公債費比率（分子）の構造'!O$50</f>
        <v>84</v>
      </c>
      <c r="O44" s="176"/>
      <c r="P44" s="176"/>
    </row>
    <row r="45" spans="1:16" x14ac:dyDescent="0.15">
      <c r="A45" s="176" t="s">
        <v>63</v>
      </c>
      <c r="B45" s="176">
        <f>'実質公債費比率（分子）の構造'!K$49</f>
        <v>26</v>
      </c>
      <c r="C45" s="176"/>
      <c r="D45" s="176"/>
      <c r="E45" s="176">
        <f>'実質公債費比率（分子）の構造'!L$49</f>
        <v>18</v>
      </c>
      <c r="F45" s="176"/>
      <c r="G45" s="176"/>
      <c r="H45" s="176">
        <f>'実質公債費比率（分子）の構造'!M$49</f>
        <v>17</v>
      </c>
      <c r="I45" s="176"/>
      <c r="J45" s="176"/>
      <c r="K45" s="176">
        <f>'実質公債費比率（分子）の構造'!N$49</f>
        <v>47</v>
      </c>
      <c r="L45" s="176"/>
      <c r="M45" s="176"/>
      <c r="N45" s="176">
        <f>'実質公債費比率（分子）の構造'!O$49</f>
        <v>63</v>
      </c>
      <c r="O45" s="176"/>
      <c r="P45" s="176"/>
    </row>
    <row r="46" spans="1:16" x14ac:dyDescent="0.15">
      <c r="A46" s="176" t="s">
        <v>64</v>
      </c>
      <c r="B46" s="176">
        <f>'実質公債費比率（分子）の構造'!K$48</f>
        <v>320</v>
      </c>
      <c r="C46" s="176"/>
      <c r="D46" s="176"/>
      <c r="E46" s="176">
        <f>'実質公債費比率（分子）の構造'!L$48</f>
        <v>334</v>
      </c>
      <c r="F46" s="176"/>
      <c r="G46" s="176"/>
      <c r="H46" s="176">
        <f>'実質公債費比率（分子）の構造'!M$48</f>
        <v>323</v>
      </c>
      <c r="I46" s="176"/>
      <c r="J46" s="176"/>
      <c r="K46" s="176">
        <f>'実質公債費比率（分子）の構造'!N$48</f>
        <v>329</v>
      </c>
      <c r="L46" s="176"/>
      <c r="M46" s="176"/>
      <c r="N46" s="176">
        <f>'実質公債費比率（分子）の構造'!O$48</f>
        <v>356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1581</v>
      </c>
      <c r="C49" s="176"/>
      <c r="D49" s="176"/>
      <c r="E49" s="176">
        <f>'実質公債費比率（分子）の構造'!L$45</f>
        <v>1643</v>
      </c>
      <c r="F49" s="176"/>
      <c r="G49" s="176"/>
      <c r="H49" s="176">
        <f>'実質公債費比率（分子）の構造'!M$45</f>
        <v>1724</v>
      </c>
      <c r="I49" s="176"/>
      <c r="J49" s="176"/>
      <c r="K49" s="176">
        <f>'実質公債費比率（分子）の構造'!N$45</f>
        <v>1760</v>
      </c>
      <c r="L49" s="176"/>
      <c r="M49" s="176"/>
      <c r="N49" s="176">
        <f>'実質公債費比率（分子）の構造'!O$45</f>
        <v>1788</v>
      </c>
      <c r="O49" s="176"/>
      <c r="P49" s="176"/>
    </row>
    <row r="50" spans="1:16" x14ac:dyDescent="0.15">
      <c r="A50" s="176" t="s">
        <v>67</v>
      </c>
      <c r="B50" s="176" t="e">
        <f>NA()</f>
        <v>#N/A</v>
      </c>
      <c r="C50" s="176">
        <f>IF(ISNUMBER('実質公債費比率（分子）の構造'!K$53),'実質公債費比率（分子）の構造'!K$53,NA())</f>
        <v>332</v>
      </c>
      <c r="D50" s="176" t="e">
        <f>NA()</f>
        <v>#N/A</v>
      </c>
      <c r="E50" s="176" t="e">
        <f>NA()</f>
        <v>#N/A</v>
      </c>
      <c r="F50" s="176">
        <f>IF(ISNUMBER('実質公債費比率（分子）の構造'!L$53),'実質公債費比率（分子）の構造'!L$53,NA())</f>
        <v>376</v>
      </c>
      <c r="G50" s="176" t="e">
        <f>NA()</f>
        <v>#N/A</v>
      </c>
      <c r="H50" s="176" t="e">
        <f>NA()</f>
        <v>#N/A</v>
      </c>
      <c r="I50" s="176">
        <f>IF(ISNUMBER('実質公債費比率（分子）の構造'!M$53),'実質公債費比率（分子）の構造'!M$53,NA())</f>
        <v>1397</v>
      </c>
      <c r="J50" s="176" t="e">
        <f>NA()</f>
        <v>#N/A</v>
      </c>
      <c r="K50" s="176" t="e">
        <f>NA()</f>
        <v>#N/A</v>
      </c>
      <c r="L50" s="176">
        <f>IF(ISNUMBER('実質公債費比率（分子）の構造'!N$53),'実質公債費比率（分子）の構造'!N$53,NA())</f>
        <v>299</v>
      </c>
      <c r="M50" s="176" t="e">
        <f>NA()</f>
        <v>#N/A</v>
      </c>
      <c r="N50" s="176" t="e">
        <f>NA()</f>
        <v>#N/A</v>
      </c>
      <c r="O50" s="176">
        <f>IF(ISNUMBER('実質公債費比率（分子）の構造'!O$53),'実質公債費比率（分子）の構造'!O$53,NA())</f>
        <v>433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16061</v>
      </c>
      <c r="E56" s="175"/>
      <c r="F56" s="175"/>
      <c r="G56" s="175">
        <f>'将来負担比率（分子）の構造'!J$52</f>
        <v>16615</v>
      </c>
      <c r="H56" s="175"/>
      <c r="I56" s="175"/>
      <c r="J56" s="175">
        <f>'将来負担比率（分子）の構造'!K$52</f>
        <v>16841</v>
      </c>
      <c r="K56" s="175"/>
      <c r="L56" s="175"/>
      <c r="M56" s="175">
        <f>'将来負担比率（分子）の構造'!L$52</f>
        <v>16574</v>
      </c>
      <c r="N56" s="175"/>
      <c r="O56" s="175"/>
      <c r="P56" s="175">
        <f>'将来負担比率（分子）の構造'!M$52</f>
        <v>15866</v>
      </c>
    </row>
    <row r="57" spans="1:16" x14ac:dyDescent="0.15">
      <c r="A57" s="175" t="s">
        <v>42</v>
      </c>
      <c r="B57" s="175"/>
      <c r="C57" s="175"/>
      <c r="D57" s="175">
        <f>'将来負担比率（分子）の構造'!I$51</f>
        <v>6143</v>
      </c>
      <c r="E57" s="175"/>
      <c r="F57" s="175"/>
      <c r="G57" s="175">
        <f>'将来負担比率（分子）の構造'!J$51</f>
        <v>6086</v>
      </c>
      <c r="H57" s="175"/>
      <c r="I57" s="175"/>
      <c r="J57" s="175">
        <f>'将来負担比率（分子）の構造'!K$51</f>
        <v>5263</v>
      </c>
      <c r="K57" s="175"/>
      <c r="L57" s="175"/>
      <c r="M57" s="175">
        <f>'将来負担比率（分子）の構造'!L$51</f>
        <v>5639</v>
      </c>
      <c r="N57" s="175"/>
      <c r="O57" s="175"/>
      <c r="P57" s="175">
        <f>'将来負担比率（分子）の構造'!M$51</f>
        <v>5827</v>
      </c>
    </row>
    <row r="58" spans="1:16" x14ac:dyDescent="0.15">
      <c r="A58" s="175" t="s">
        <v>41</v>
      </c>
      <c r="B58" s="175"/>
      <c r="C58" s="175"/>
      <c r="D58" s="175">
        <f>'将来負担比率（分子）の構造'!I$50</f>
        <v>6102</v>
      </c>
      <c r="E58" s="175"/>
      <c r="F58" s="175"/>
      <c r="G58" s="175">
        <f>'将来負担比率（分子）の構造'!J$50</f>
        <v>6948</v>
      </c>
      <c r="H58" s="175"/>
      <c r="I58" s="175"/>
      <c r="J58" s="175">
        <f>'将来負担比率（分子）の構造'!K$50</f>
        <v>8438</v>
      </c>
      <c r="K58" s="175"/>
      <c r="L58" s="175"/>
      <c r="M58" s="175">
        <f>'将来負担比率（分子）の構造'!L$50</f>
        <v>10435</v>
      </c>
      <c r="N58" s="175"/>
      <c r="O58" s="175"/>
      <c r="P58" s="175">
        <f>'将来負担比率（分子）の構造'!M$50</f>
        <v>10566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2500</v>
      </c>
      <c r="C62" s="175"/>
      <c r="D62" s="175"/>
      <c r="E62" s="175">
        <f>'将来負担比率（分子）の構造'!J$45</f>
        <v>2726</v>
      </c>
      <c r="F62" s="175"/>
      <c r="G62" s="175"/>
      <c r="H62" s="175">
        <f>'将来負担比率（分子）の構造'!K$45</f>
        <v>2848</v>
      </c>
      <c r="I62" s="175"/>
      <c r="J62" s="175"/>
      <c r="K62" s="175">
        <f>'将来負担比率（分子）の構造'!L$45</f>
        <v>3089</v>
      </c>
      <c r="L62" s="175"/>
      <c r="M62" s="175"/>
      <c r="N62" s="175">
        <f>'将来負担比率（分子）の構造'!M$45</f>
        <v>3242</v>
      </c>
      <c r="O62" s="175"/>
      <c r="P62" s="175"/>
    </row>
    <row r="63" spans="1:16" x14ac:dyDescent="0.15">
      <c r="A63" s="175" t="s">
        <v>34</v>
      </c>
      <c r="B63" s="175">
        <f>'将来負担比率（分子）の構造'!I$44</f>
        <v>254</v>
      </c>
      <c r="C63" s="175"/>
      <c r="D63" s="175"/>
      <c r="E63" s="175">
        <f>'将来負担比率（分子）の構造'!J$44</f>
        <v>647</v>
      </c>
      <c r="F63" s="175"/>
      <c r="G63" s="175"/>
      <c r="H63" s="175">
        <f>'将来負担比率（分子）の構造'!K$44</f>
        <v>860</v>
      </c>
      <c r="I63" s="175"/>
      <c r="J63" s="175"/>
      <c r="K63" s="175">
        <f>'将来負担比率（分子）の構造'!L$44</f>
        <v>818</v>
      </c>
      <c r="L63" s="175"/>
      <c r="M63" s="175"/>
      <c r="N63" s="175">
        <f>'将来負担比率（分子）の構造'!M$44</f>
        <v>720</v>
      </c>
      <c r="O63" s="175"/>
      <c r="P63" s="175"/>
    </row>
    <row r="64" spans="1:16" x14ac:dyDescent="0.15">
      <c r="A64" s="175" t="s">
        <v>33</v>
      </c>
      <c r="B64" s="175">
        <f>'将来負担比率（分子）の構造'!I$43</f>
        <v>3437</v>
      </c>
      <c r="C64" s="175"/>
      <c r="D64" s="175"/>
      <c r="E64" s="175">
        <f>'将来負担比率（分子）の構造'!J$43</f>
        <v>3655</v>
      </c>
      <c r="F64" s="175"/>
      <c r="G64" s="175"/>
      <c r="H64" s="175">
        <f>'将来負担比率（分子）の構造'!K$43</f>
        <v>3718</v>
      </c>
      <c r="I64" s="175"/>
      <c r="J64" s="175"/>
      <c r="K64" s="175">
        <f>'将来負担比率（分子）の構造'!L$43</f>
        <v>3637</v>
      </c>
      <c r="L64" s="175"/>
      <c r="M64" s="175"/>
      <c r="N64" s="175">
        <f>'将来負担比率（分子）の構造'!M$43</f>
        <v>3524</v>
      </c>
      <c r="O64" s="175"/>
      <c r="P64" s="175"/>
    </row>
    <row r="65" spans="1:16" x14ac:dyDescent="0.15">
      <c r="A65" s="175" t="s">
        <v>32</v>
      </c>
      <c r="B65" s="175">
        <f>'将来負担比率（分子）の構造'!I$42</f>
        <v>2856</v>
      </c>
      <c r="C65" s="175"/>
      <c r="D65" s="175"/>
      <c r="E65" s="175">
        <f>'将来負担比率（分子）の構造'!J$42</f>
        <v>2598</v>
      </c>
      <c r="F65" s="175"/>
      <c r="G65" s="175"/>
      <c r="H65" s="175">
        <f>'将来負担比率（分子）の構造'!K$42</f>
        <v>1341</v>
      </c>
      <c r="I65" s="175"/>
      <c r="J65" s="175"/>
      <c r="K65" s="175">
        <f>'将来負担比率（分子）の構造'!L$42</f>
        <v>1250</v>
      </c>
      <c r="L65" s="175"/>
      <c r="M65" s="175"/>
      <c r="N65" s="175">
        <f>'将来負担比率（分子）の構造'!M$42</f>
        <v>1167</v>
      </c>
      <c r="O65" s="175"/>
      <c r="P65" s="175"/>
    </row>
    <row r="66" spans="1:16" x14ac:dyDescent="0.15">
      <c r="A66" s="175" t="s">
        <v>31</v>
      </c>
      <c r="B66" s="175">
        <f>'将来負担比率（分子）の構造'!I$41</f>
        <v>17301</v>
      </c>
      <c r="C66" s="175"/>
      <c r="D66" s="175"/>
      <c r="E66" s="175">
        <f>'将来負担比率（分子）の構造'!J$41</f>
        <v>17845</v>
      </c>
      <c r="F66" s="175"/>
      <c r="G66" s="175"/>
      <c r="H66" s="175">
        <f>'将来負担比率（分子）の構造'!K$41</f>
        <v>19376</v>
      </c>
      <c r="I66" s="175"/>
      <c r="J66" s="175"/>
      <c r="K66" s="175">
        <f>'将来負担比率（分子）の構造'!L$41</f>
        <v>19924</v>
      </c>
      <c r="L66" s="175"/>
      <c r="M66" s="175"/>
      <c r="N66" s="175">
        <f>'将来負担比率（分子）の構造'!M$41</f>
        <v>20236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2967</v>
      </c>
      <c r="C72" s="179">
        <f>基金残高に係る経年分析!G55</f>
        <v>3512</v>
      </c>
      <c r="D72" s="179">
        <f>基金残高に係る経年分析!H55</f>
        <v>3532</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4774</v>
      </c>
      <c r="C74" s="179">
        <f>基金残高に係る経年分析!G57</f>
        <v>6148</v>
      </c>
      <c r="D74" s="179">
        <f>基金残高に係る経年分析!H57</f>
        <v>6260</v>
      </c>
    </row>
  </sheetData>
  <sheetProtection algorithmName="SHA-512" hashValue="rk62iEZkAafxrPKbAxQoiKa57kL0Gs2L23yR4jHVKwaQyIO6zrFoUh6CTTnM411RDe/DtfbC16duFqeB5aKgfA==" saltValue="/GIIcdR8B/WdFdXJyeC5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12266488</v>
      </c>
      <c r="S5" s="677"/>
      <c r="T5" s="677"/>
      <c r="U5" s="677"/>
      <c r="V5" s="677"/>
      <c r="W5" s="677"/>
      <c r="X5" s="677"/>
      <c r="Y5" s="702"/>
      <c r="Z5" s="715">
        <v>36.799999999999997</v>
      </c>
      <c r="AA5" s="715"/>
      <c r="AB5" s="715"/>
      <c r="AC5" s="715"/>
      <c r="AD5" s="716">
        <v>11155451</v>
      </c>
      <c r="AE5" s="716"/>
      <c r="AF5" s="716"/>
      <c r="AG5" s="716"/>
      <c r="AH5" s="716"/>
      <c r="AI5" s="716"/>
      <c r="AJ5" s="716"/>
      <c r="AK5" s="716"/>
      <c r="AL5" s="703">
        <v>69.400000000000006</v>
      </c>
      <c r="AM5" s="685"/>
      <c r="AN5" s="685"/>
      <c r="AO5" s="704"/>
      <c r="AP5" s="679" t="s">
        <v>217</v>
      </c>
      <c r="AQ5" s="680"/>
      <c r="AR5" s="680"/>
      <c r="AS5" s="680"/>
      <c r="AT5" s="680"/>
      <c r="AU5" s="680"/>
      <c r="AV5" s="680"/>
      <c r="AW5" s="680"/>
      <c r="AX5" s="680"/>
      <c r="AY5" s="680"/>
      <c r="AZ5" s="680"/>
      <c r="BA5" s="680"/>
      <c r="BB5" s="680"/>
      <c r="BC5" s="680"/>
      <c r="BD5" s="680"/>
      <c r="BE5" s="680"/>
      <c r="BF5" s="681"/>
      <c r="BG5" s="621">
        <v>11155451</v>
      </c>
      <c r="BH5" s="622"/>
      <c r="BI5" s="622"/>
      <c r="BJ5" s="622"/>
      <c r="BK5" s="622"/>
      <c r="BL5" s="622"/>
      <c r="BM5" s="622"/>
      <c r="BN5" s="623"/>
      <c r="BO5" s="659">
        <v>90.9</v>
      </c>
      <c r="BP5" s="659"/>
      <c r="BQ5" s="659"/>
      <c r="BR5" s="659"/>
      <c r="BS5" s="660">
        <v>73099</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122127</v>
      </c>
      <c r="S6" s="622"/>
      <c r="T6" s="622"/>
      <c r="U6" s="622"/>
      <c r="V6" s="622"/>
      <c r="W6" s="622"/>
      <c r="X6" s="622"/>
      <c r="Y6" s="623"/>
      <c r="Z6" s="659">
        <v>0.4</v>
      </c>
      <c r="AA6" s="659"/>
      <c r="AB6" s="659"/>
      <c r="AC6" s="659"/>
      <c r="AD6" s="660">
        <v>122127</v>
      </c>
      <c r="AE6" s="660"/>
      <c r="AF6" s="660"/>
      <c r="AG6" s="660"/>
      <c r="AH6" s="660"/>
      <c r="AI6" s="660"/>
      <c r="AJ6" s="660"/>
      <c r="AK6" s="660"/>
      <c r="AL6" s="624">
        <v>0.8</v>
      </c>
      <c r="AM6" s="625"/>
      <c r="AN6" s="625"/>
      <c r="AO6" s="661"/>
      <c r="AP6" s="618" t="s">
        <v>222</v>
      </c>
      <c r="AQ6" s="619"/>
      <c r="AR6" s="619"/>
      <c r="AS6" s="619"/>
      <c r="AT6" s="619"/>
      <c r="AU6" s="619"/>
      <c r="AV6" s="619"/>
      <c r="AW6" s="619"/>
      <c r="AX6" s="619"/>
      <c r="AY6" s="619"/>
      <c r="AZ6" s="619"/>
      <c r="BA6" s="619"/>
      <c r="BB6" s="619"/>
      <c r="BC6" s="619"/>
      <c r="BD6" s="619"/>
      <c r="BE6" s="619"/>
      <c r="BF6" s="620"/>
      <c r="BG6" s="621">
        <v>11155451</v>
      </c>
      <c r="BH6" s="622"/>
      <c r="BI6" s="622"/>
      <c r="BJ6" s="622"/>
      <c r="BK6" s="622"/>
      <c r="BL6" s="622"/>
      <c r="BM6" s="622"/>
      <c r="BN6" s="623"/>
      <c r="BO6" s="659">
        <v>90.9</v>
      </c>
      <c r="BP6" s="659"/>
      <c r="BQ6" s="659"/>
      <c r="BR6" s="659"/>
      <c r="BS6" s="660">
        <v>73099</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215740</v>
      </c>
      <c r="CS6" s="622"/>
      <c r="CT6" s="622"/>
      <c r="CU6" s="622"/>
      <c r="CV6" s="622"/>
      <c r="CW6" s="622"/>
      <c r="CX6" s="622"/>
      <c r="CY6" s="623"/>
      <c r="CZ6" s="703">
        <v>0.7</v>
      </c>
      <c r="DA6" s="685"/>
      <c r="DB6" s="685"/>
      <c r="DC6" s="705"/>
      <c r="DD6" s="627">
        <v>1261</v>
      </c>
      <c r="DE6" s="622"/>
      <c r="DF6" s="622"/>
      <c r="DG6" s="622"/>
      <c r="DH6" s="622"/>
      <c r="DI6" s="622"/>
      <c r="DJ6" s="622"/>
      <c r="DK6" s="622"/>
      <c r="DL6" s="622"/>
      <c r="DM6" s="622"/>
      <c r="DN6" s="622"/>
      <c r="DO6" s="622"/>
      <c r="DP6" s="623"/>
      <c r="DQ6" s="627">
        <v>215740</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4446</v>
      </c>
      <c r="S7" s="622"/>
      <c r="T7" s="622"/>
      <c r="U7" s="622"/>
      <c r="V7" s="622"/>
      <c r="W7" s="622"/>
      <c r="X7" s="622"/>
      <c r="Y7" s="623"/>
      <c r="Z7" s="659">
        <v>0</v>
      </c>
      <c r="AA7" s="659"/>
      <c r="AB7" s="659"/>
      <c r="AC7" s="659"/>
      <c r="AD7" s="660">
        <v>4446</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5870298</v>
      </c>
      <c r="BH7" s="622"/>
      <c r="BI7" s="622"/>
      <c r="BJ7" s="622"/>
      <c r="BK7" s="622"/>
      <c r="BL7" s="622"/>
      <c r="BM7" s="622"/>
      <c r="BN7" s="623"/>
      <c r="BO7" s="659">
        <v>47.9</v>
      </c>
      <c r="BP7" s="659"/>
      <c r="BQ7" s="659"/>
      <c r="BR7" s="659"/>
      <c r="BS7" s="660">
        <v>73099</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4436094</v>
      </c>
      <c r="CS7" s="622"/>
      <c r="CT7" s="622"/>
      <c r="CU7" s="622"/>
      <c r="CV7" s="622"/>
      <c r="CW7" s="622"/>
      <c r="CX7" s="622"/>
      <c r="CY7" s="623"/>
      <c r="CZ7" s="659">
        <v>14.4</v>
      </c>
      <c r="DA7" s="659"/>
      <c r="DB7" s="659"/>
      <c r="DC7" s="659"/>
      <c r="DD7" s="627">
        <v>1869305</v>
      </c>
      <c r="DE7" s="622"/>
      <c r="DF7" s="622"/>
      <c r="DG7" s="622"/>
      <c r="DH7" s="622"/>
      <c r="DI7" s="622"/>
      <c r="DJ7" s="622"/>
      <c r="DK7" s="622"/>
      <c r="DL7" s="622"/>
      <c r="DM7" s="622"/>
      <c r="DN7" s="622"/>
      <c r="DO7" s="622"/>
      <c r="DP7" s="623"/>
      <c r="DQ7" s="627">
        <v>2078469</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81603</v>
      </c>
      <c r="S8" s="622"/>
      <c r="T8" s="622"/>
      <c r="U8" s="622"/>
      <c r="V8" s="622"/>
      <c r="W8" s="622"/>
      <c r="X8" s="622"/>
      <c r="Y8" s="623"/>
      <c r="Z8" s="659">
        <v>0.2</v>
      </c>
      <c r="AA8" s="659"/>
      <c r="AB8" s="659"/>
      <c r="AC8" s="659"/>
      <c r="AD8" s="660">
        <v>81603</v>
      </c>
      <c r="AE8" s="660"/>
      <c r="AF8" s="660"/>
      <c r="AG8" s="660"/>
      <c r="AH8" s="660"/>
      <c r="AI8" s="660"/>
      <c r="AJ8" s="660"/>
      <c r="AK8" s="660"/>
      <c r="AL8" s="624">
        <v>0.5</v>
      </c>
      <c r="AM8" s="625"/>
      <c r="AN8" s="625"/>
      <c r="AO8" s="661"/>
      <c r="AP8" s="618" t="s">
        <v>228</v>
      </c>
      <c r="AQ8" s="619"/>
      <c r="AR8" s="619"/>
      <c r="AS8" s="619"/>
      <c r="AT8" s="619"/>
      <c r="AU8" s="619"/>
      <c r="AV8" s="619"/>
      <c r="AW8" s="619"/>
      <c r="AX8" s="619"/>
      <c r="AY8" s="619"/>
      <c r="AZ8" s="619"/>
      <c r="BA8" s="619"/>
      <c r="BB8" s="619"/>
      <c r="BC8" s="619"/>
      <c r="BD8" s="619"/>
      <c r="BE8" s="619"/>
      <c r="BF8" s="620"/>
      <c r="BG8" s="621">
        <v>147397</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14147936</v>
      </c>
      <c r="CS8" s="622"/>
      <c r="CT8" s="622"/>
      <c r="CU8" s="622"/>
      <c r="CV8" s="622"/>
      <c r="CW8" s="622"/>
      <c r="CX8" s="622"/>
      <c r="CY8" s="623"/>
      <c r="CZ8" s="659">
        <v>45.9</v>
      </c>
      <c r="DA8" s="659"/>
      <c r="DB8" s="659"/>
      <c r="DC8" s="659"/>
      <c r="DD8" s="627">
        <v>31093</v>
      </c>
      <c r="DE8" s="622"/>
      <c r="DF8" s="622"/>
      <c r="DG8" s="622"/>
      <c r="DH8" s="622"/>
      <c r="DI8" s="622"/>
      <c r="DJ8" s="622"/>
      <c r="DK8" s="622"/>
      <c r="DL8" s="622"/>
      <c r="DM8" s="622"/>
      <c r="DN8" s="622"/>
      <c r="DO8" s="622"/>
      <c r="DP8" s="623"/>
      <c r="DQ8" s="627">
        <v>7307358</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95092</v>
      </c>
      <c r="S9" s="622"/>
      <c r="T9" s="622"/>
      <c r="U9" s="622"/>
      <c r="V9" s="622"/>
      <c r="W9" s="622"/>
      <c r="X9" s="622"/>
      <c r="Y9" s="623"/>
      <c r="Z9" s="659">
        <v>0.3</v>
      </c>
      <c r="AA9" s="659"/>
      <c r="AB9" s="659"/>
      <c r="AC9" s="659"/>
      <c r="AD9" s="660">
        <v>95092</v>
      </c>
      <c r="AE9" s="660"/>
      <c r="AF9" s="660"/>
      <c r="AG9" s="660"/>
      <c r="AH9" s="660"/>
      <c r="AI9" s="660"/>
      <c r="AJ9" s="660"/>
      <c r="AK9" s="660"/>
      <c r="AL9" s="624">
        <v>0.6</v>
      </c>
      <c r="AM9" s="625"/>
      <c r="AN9" s="625"/>
      <c r="AO9" s="661"/>
      <c r="AP9" s="618" t="s">
        <v>231</v>
      </c>
      <c r="AQ9" s="619"/>
      <c r="AR9" s="619"/>
      <c r="AS9" s="619"/>
      <c r="AT9" s="619"/>
      <c r="AU9" s="619"/>
      <c r="AV9" s="619"/>
      <c r="AW9" s="619"/>
      <c r="AX9" s="619"/>
      <c r="AY9" s="619"/>
      <c r="AZ9" s="619"/>
      <c r="BA9" s="619"/>
      <c r="BB9" s="619"/>
      <c r="BC9" s="619"/>
      <c r="BD9" s="619"/>
      <c r="BE9" s="619"/>
      <c r="BF9" s="620"/>
      <c r="BG9" s="621">
        <v>5212466</v>
      </c>
      <c r="BH9" s="622"/>
      <c r="BI9" s="622"/>
      <c r="BJ9" s="622"/>
      <c r="BK9" s="622"/>
      <c r="BL9" s="622"/>
      <c r="BM9" s="622"/>
      <c r="BN9" s="623"/>
      <c r="BO9" s="659">
        <v>42.5</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3413957</v>
      </c>
      <c r="CS9" s="622"/>
      <c r="CT9" s="622"/>
      <c r="CU9" s="622"/>
      <c r="CV9" s="622"/>
      <c r="CW9" s="622"/>
      <c r="CX9" s="622"/>
      <c r="CY9" s="623"/>
      <c r="CZ9" s="659">
        <v>11.1</v>
      </c>
      <c r="DA9" s="659"/>
      <c r="DB9" s="659"/>
      <c r="DC9" s="659"/>
      <c r="DD9" s="627">
        <v>5775</v>
      </c>
      <c r="DE9" s="622"/>
      <c r="DF9" s="622"/>
      <c r="DG9" s="622"/>
      <c r="DH9" s="622"/>
      <c r="DI9" s="622"/>
      <c r="DJ9" s="622"/>
      <c r="DK9" s="622"/>
      <c r="DL9" s="622"/>
      <c r="DM9" s="622"/>
      <c r="DN9" s="622"/>
      <c r="DO9" s="622"/>
      <c r="DP9" s="623"/>
      <c r="DQ9" s="627">
        <v>3033651</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217854</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11598</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11039</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1648822</v>
      </c>
      <c r="S11" s="622"/>
      <c r="T11" s="622"/>
      <c r="U11" s="622"/>
      <c r="V11" s="622"/>
      <c r="W11" s="622"/>
      <c r="X11" s="622"/>
      <c r="Y11" s="623"/>
      <c r="Z11" s="624">
        <v>4.9000000000000004</v>
      </c>
      <c r="AA11" s="625"/>
      <c r="AB11" s="625"/>
      <c r="AC11" s="626"/>
      <c r="AD11" s="627">
        <v>1648822</v>
      </c>
      <c r="AE11" s="622"/>
      <c r="AF11" s="622"/>
      <c r="AG11" s="622"/>
      <c r="AH11" s="622"/>
      <c r="AI11" s="622"/>
      <c r="AJ11" s="622"/>
      <c r="AK11" s="623"/>
      <c r="AL11" s="624">
        <v>10.3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292581</v>
      </c>
      <c r="BH11" s="622"/>
      <c r="BI11" s="622"/>
      <c r="BJ11" s="622"/>
      <c r="BK11" s="622"/>
      <c r="BL11" s="622"/>
      <c r="BM11" s="622"/>
      <c r="BN11" s="623"/>
      <c r="BO11" s="659">
        <v>2.4</v>
      </c>
      <c r="BP11" s="659"/>
      <c r="BQ11" s="659"/>
      <c r="BR11" s="659"/>
      <c r="BS11" s="660">
        <v>73099</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8981</v>
      </c>
      <c r="CS11" s="622"/>
      <c r="CT11" s="622"/>
      <c r="CU11" s="622"/>
      <c r="CV11" s="622"/>
      <c r="CW11" s="622"/>
      <c r="CX11" s="622"/>
      <c r="CY11" s="623"/>
      <c r="CZ11" s="659">
        <v>0</v>
      </c>
      <c r="DA11" s="659"/>
      <c r="DB11" s="659"/>
      <c r="DC11" s="659"/>
      <c r="DD11" s="627" t="s">
        <v>122</v>
      </c>
      <c r="DE11" s="622"/>
      <c r="DF11" s="622"/>
      <c r="DG11" s="622"/>
      <c r="DH11" s="622"/>
      <c r="DI11" s="622"/>
      <c r="DJ11" s="622"/>
      <c r="DK11" s="622"/>
      <c r="DL11" s="622"/>
      <c r="DM11" s="622"/>
      <c r="DN11" s="622"/>
      <c r="DO11" s="622"/>
      <c r="DP11" s="623"/>
      <c r="DQ11" s="627">
        <v>6981</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4618744</v>
      </c>
      <c r="BH12" s="622"/>
      <c r="BI12" s="622"/>
      <c r="BJ12" s="622"/>
      <c r="BK12" s="622"/>
      <c r="BL12" s="622"/>
      <c r="BM12" s="622"/>
      <c r="BN12" s="623"/>
      <c r="BO12" s="659">
        <v>37.700000000000003</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726136</v>
      </c>
      <c r="CS12" s="622"/>
      <c r="CT12" s="622"/>
      <c r="CU12" s="622"/>
      <c r="CV12" s="622"/>
      <c r="CW12" s="622"/>
      <c r="CX12" s="622"/>
      <c r="CY12" s="623"/>
      <c r="CZ12" s="659">
        <v>2.4</v>
      </c>
      <c r="DA12" s="659"/>
      <c r="DB12" s="659"/>
      <c r="DC12" s="659"/>
      <c r="DD12" s="627">
        <v>7278</v>
      </c>
      <c r="DE12" s="622"/>
      <c r="DF12" s="622"/>
      <c r="DG12" s="622"/>
      <c r="DH12" s="622"/>
      <c r="DI12" s="622"/>
      <c r="DJ12" s="622"/>
      <c r="DK12" s="622"/>
      <c r="DL12" s="622"/>
      <c r="DM12" s="622"/>
      <c r="DN12" s="622"/>
      <c r="DO12" s="622"/>
      <c r="DP12" s="623"/>
      <c r="DQ12" s="627">
        <v>584834</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4614137</v>
      </c>
      <c r="BH13" s="622"/>
      <c r="BI13" s="622"/>
      <c r="BJ13" s="622"/>
      <c r="BK13" s="622"/>
      <c r="BL13" s="622"/>
      <c r="BM13" s="622"/>
      <c r="BN13" s="623"/>
      <c r="BO13" s="659">
        <v>37.6</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2729015</v>
      </c>
      <c r="CS13" s="622"/>
      <c r="CT13" s="622"/>
      <c r="CU13" s="622"/>
      <c r="CV13" s="622"/>
      <c r="CW13" s="622"/>
      <c r="CX13" s="622"/>
      <c r="CY13" s="623"/>
      <c r="CZ13" s="659">
        <v>8.9</v>
      </c>
      <c r="DA13" s="659"/>
      <c r="DB13" s="659"/>
      <c r="DC13" s="659"/>
      <c r="DD13" s="627">
        <v>1550030</v>
      </c>
      <c r="DE13" s="622"/>
      <c r="DF13" s="622"/>
      <c r="DG13" s="622"/>
      <c r="DH13" s="622"/>
      <c r="DI13" s="622"/>
      <c r="DJ13" s="622"/>
      <c r="DK13" s="622"/>
      <c r="DL13" s="622"/>
      <c r="DM13" s="622"/>
      <c r="DN13" s="622"/>
      <c r="DO13" s="622"/>
      <c r="DP13" s="623"/>
      <c r="DQ13" s="627">
        <v>1702929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1225</v>
      </c>
      <c r="S14" s="622"/>
      <c r="T14" s="622"/>
      <c r="U14" s="622"/>
      <c r="V14" s="622"/>
      <c r="W14" s="622"/>
      <c r="X14" s="622"/>
      <c r="Y14" s="623"/>
      <c r="Z14" s="659">
        <v>0</v>
      </c>
      <c r="AA14" s="659"/>
      <c r="AB14" s="659"/>
      <c r="AC14" s="659"/>
      <c r="AD14" s="660">
        <v>1225</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58455</v>
      </c>
      <c r="BH14" s="622"/>
      <c r="BI14" s="622"/>
      <c r="BJ14" s="622"/>
      <c r="BK14" s="622"/>
      <c r="BL14" s="622"/>
      <c r="BM14" s="622"/>
      <c r="BN14" s="623"/>
      <c r="BO14" s="659">
        <v>0.5</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995854</v>
      </c>
      <c r="CS14" s="622"/>
      <c r="CT14" s="622"/>
      <c r="CU14" s="622"/>
      <c r="CV14" s="622"/>
      <c r="CW14" s="622"/>
      <c r="CX14" s="622"/>
      <c r="CY14" s="623"/>
      <c r="CZ14" s="659">
        <v>3.2</v>
      </c>
      <c r="DA14" s="659"/>
      <c r="DB14" s="659"/>
      <c r="DC14" s="659"/>
      <c r="DD14" s="627">
        <v>67351</v>
      </c>
      <c r="DE14" s="622"/>
      <c r="DF14" s="622"/>
      <c r="DG14" s="622"/>
      <c r="DH14" s="622"/>
      <c r="DI14" s="622"/>
      <c r="DJ14" s="622"/>
      <c r="DK14" s="622"/>
      <c r="DL14" s="622"/>
      <c r="DM14" s="622"/>
      <c r="DN14" s="622"/>
      <c r="DO14" s="622"/>
      <c r="DP14" s="623"/>
      <c r="DQ14" s="627">
        <v>921263</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607954</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2359797</v>
      </c>
      <c r="CS15" s="622"/>
      <c r="CT15" s="622"/>
      <c r="CU15" s="622"/>
      <c r="CV15" s="622"/>
      <c r="CW15" s="622"/>
      <c r="CX15" s="622"/>
      <c r="CY15" s="623"/>
      <c r="CZ15" s="659">
        <v>7.7</v>
      </c>
      <c r="DA15" s="659"/>
      <c r="DB15" s="659"/>
      <c r="DC15" s="659"/>
      <c r="DD15" s="627">
        <v>282792</v>
      </c>
      <c r="DE15" s="622"/>
      <c r="DF15" s="622"/>
      <c r="DG15" s="622"/>
      <c r="DH15" s="622"/>
      <c r="DI15" s="622"/>
      <c r="DJ15" s="622"/>
      <c r="DK15" s="622"/>
      <c r="DL15" s="622"/>
      <c r="DM15" s="622"/>
      <c r="DN15" s="622"/>
      <c r="DO15" s="622"/>
      <c r="DP15" s="623"/>
      <c r="DQ15" s="627">
        <v>1843746</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21660</v>
      </c>
      <c r="S16" s="622"/>
      <c r="T16" s="622"/>
      <c r="U16" s="622"/>
      <c r="V16" s="622"/>
      <c r="W16" s="622"/>
      <c r="X16" s="622"/>
      <c r="Y16" s="623"/>
      <c r="Z16" s="659">
        <v>0.1</v>
      </c>
      <c r="AA16" s="659"/>
      <c r="AB16" s="659"/>
      <c r="AC16" s="659"/>
      <c r="AD16" s="660">
        <v>21660</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108677</v>
      </c>
      <c r="S17" s="622"/>
      <c r="T17" s="622"/>
      <c r="U17" s="622"/>
      <c r="V17" s="622"/>
      <c r="W17" s="622"/>
      <c r="X17" s="622"/>
      <c r="Y17" s="623"/>
      <c r="Z17" s="659">
        <v>0.3</v>
      </c>
      <c r="AA17" s="659"/>
      <c r="AB17" s="659"/>
      <c r="AC17" s="659"/>
      <c r="AD17" s="660">
        <v>108677</v>
      </c>
      <c r="AE17" s="660"/>
      <c r="AF17" s="660"/>
      <c r="AG17" s="660"/>
      <c r="AH17" s="660"/>
      <c r="AI17" s="660"/>
      <c r="AJ17" s="660"/>
      <c r="AK17" s="660"/>
      <c r="AL17" s="624">
        <v>0.7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1787804</v>
      </c>
      <c r="CS17" s="622"/>
      <c r="CT17" s="622"/>
      <c r="CU17" s="622"/>
      <c r="CV17" s="622"/>
      <c r="CW17" s="622"/>
      <c r="CX17" s="622"/>
      <c r="CY17" s="623"/>
      <c r="CZ17" s="659">
        <v>5.8</v>
      </c>
      <c r="DA17" s="659"/>
      <c r="DB17" s="659"/>
      <c r="DC17" s="659"/>
      <c r="DD17" s="627" t="s">
        <v>122</v>
      </c>
      <c r="DE17" s="622"/>
      <c r="DF17" s="622"/>
      <c r="DG17" s="622"/>
      <c r="DH17" s="622"/>
      <c r="DI17" s="622"/>
      <c r="DJ17" s="622"/>
      <c r="DK17" s="622"/>
      <c r="DL17" s="622"/>
      <c r="DM17" s="622"/>
      <c r="DN17" s="622"/>
      <c r="DO17" s="622"/>
      <c r="DP17" s="623"/>
      <c r="DQ17" s="627">
        <v>1787804</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74748</v>
      </c>
      <c r="S18" s="622"/>
      <c r="T18" s="622"/>
      <c r="U18" s="622"/>
      <c r="V18" s="622"/>
      <c r="W18" s="622"/>
      <c r="X18" s="622"/>
      <c r="Y18" s="623"/>
      <c r="Z18" s="659">
        <v>0.2</v>
      </c>
      <c r="AA18" s="659"/>
      <c r="AB18" s="659"/>
      <c r="AC18" s="659"/>
      <c r="AD18" s="660">
        <v>74748</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74748</v>
      </c>
      <c r="S19" s="622"/>
      <c r="T19" s="622"/>
      <c r="U19" s="622"/>
      <c r="V19" s="622"/>
      <c r="W19" s="622"/>
      <c r="X19" s="622"/>
      <c r="Y19" s="623"/>
      <c r="Z19" s="659">
        <v>0.2</v>
      </c>
      <c r="AA19" s="659"/>
      <c r="AB19" s="659"/>
      <c r="AC19" s="659"/>
      <c r="AD19" s="660">
        <v>74748</v>
      </c>
      <c r="AE19" s="660"/>
      <c r="AF19" s="660"/>
      <c r="AG19" s="660"/>
      <c r="AH19" s="660"/>
      <c r="AI19" s="660"/>
      <c r="AJ19" s="660"/>
      <c r="AK19" s="660"/>
      <c r="AL19" s="624">
        <v>0.5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1111037</v>
      </c>
      <c r="BH19" s="622"/>
      <c r="BI19" s="622"/>
      <c r="BJ19" s="622"/>
      <c r="BK19" s="622"/>
      <c r="BL19" s="622"/>
      <c r="BM19" s="622"/>
      <c r="BN19" s="623"/>
      <c r="BO19" s="659">
        <v>9.1</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1111037</v>
      </c>
      <c r="BH20" s="622"/>
      <c r="BI20" s="622"/>
      <c r="BJ20" s="622"/>
      <c r="BK20" s="622"/>
      <c r="BL20" s="622"/>
      <c r="BM20" s="622"/>
      <c r="BN20" s="623"/>
      <c r="BO20" s="659">
        <v>9.1</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30832912</v>
      </c>
      <c r="CS20" s="622"/>
      <c r="CT20" s="622"/>
      <c r="CU20" s="622"/>
      <c r="CV20" s="622"/>
      <c r="CW20" s="622"/>
      <c r="CX20" s="622"/>
      <c r="CY20" s="623"/>
      <c r="CZ20" s="659">
        <v>100</v>
      </c>
      <c r="DA20" s="659"/>
      <c r="DB20" s="659"/>
      <c r="DC20" s="659"/>
      <c r="DD20" s="627">
        <v>3814885</v>
      </c>
      <c r="DE20" s="622"/>
      <c r="DF20" s="622"/>
      <c r="DG20" s="622"/>
      <c r="DH20" s="622"/>
      <c r="DI20" s="622"/>
      <c r="DJ20" s="622"/>
      <c r="DK20" s="622"/>
      <c r="DL20" s="622"/>
      <c r="DM20" s="622"/>
      <c r="DN20" s="622"/>
      <c r="DO20" s="622"/>
      <c r="DP20" s="623"/>
      <c r="DQ20" s="627">
        <v>19493814</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2676023</v>
      </c>
      <c r="S21" s="622"/>
      <c r="T21" s="622"/>
      <c r="U21" s="622"/>
      <c r="V21" s="622"/>
      <c r="W21" s="622"/>
      <c r="X21" s="622"/>
      <c r="Y21" s="623"/>
      <c r="Z21" s="659">
        <v>8</v>
      </c>
      <c r="AA21" s="659"/>
      <c r="AB21" s="659"/>
      <c r="AC21" s="659"/>
      <c r="AD21" s="660">
        <v>2546168</v>
      </c>
      <c r="AE21" s="660"/>
      <c r="AF21" s="660"/>
      <c r="AG21" s="660"/>
      <c r="AH21" s="660"/>
      <c r="AI21" s="660"/>
      <c r="AJ21" s="660"/>
      <c r="AK21" s="660"/>
      <c r="AL21" s="624">
        <v>15.8</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2546168</v>
      </c>
      <c r="S22" s="622"/>
      <c r="T22" s="622"/>
      <c r="U22" s="622"/>
      <c r="V22" s="622"/>
      <c r="W22" s="622"/>
      <c r="X22" s="622"/>
      <c r="Y22" s="623"/>
      <c r="Z22" s="659">
        <v>7.6</v>
      </c>
      <c r="AA22" s="659"/>
      <c r="AB22" s="659"/>
      <c r="AC22" s="659"/>
      <c r="AD22" s="660">
        <v>2546168</v>
      </c>
      <c r="AE22" s="660"/>
      <c r="AF22" s="660"/>
      <c r="AG22" s="660"/>
      <c r="AH22" s="660"/>
      <c r="AI22" s="660"/>
      <c r="AJ22" s="660"/>
      <c r="AK22" s="660"/>
      <c r="AL22" s="624">
        <v>15.8</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129842</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1111037</v>
      </c>
      <c r="BH23" s="622"/>
      <c r="BI23" s="622"/>
      <c r="BJ23" s="622"/>
      <c r="BK23" s="622"/>
      <c r="BL23" s="622"/>
      <c r="BM23" s="622"/>
      <c r="BN23" s="623"/>
      <c r="BO23" s="659">
        <v>9.1</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13</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16071323</v>
      </c>
      <c r="CS24" s="677"/>
      <c r="CT24" s="677"/>
      <c r="CU24" s="677"/>
      <c r="CV24" s="677"/>
      <c r="CW24" s="677"/>
      <c r="CX24" s="677"/>
      <c r="CY24" s="702"/>
      <c r="CZ24" s="703">
        <v>52.1</v>
      </c>
      <c r="DA24" s="685"/>
      <c r="DB24" s="685"/>
      <c r="DC24" s="705"/>
      <c r="DD24" s="701">
        <v>9309233</v>
      </c>
      <c r="DE24" s="677"/>
      <c r="DF24" s="677"/>
      <c r="DG24" s="677"/>
      <c r="DH24" s="677"/>
      <c r="DI24" s="677"/>
      <c r="DJ24" s="677"/>
      <c r="DK24" s="702"/>
      <c r="DL24" s="701">
        <v>8447526</v>
      </c>
      <c r="DM24" s="677"/>
      <c r="DN24" s="677"/>
      <c r="DO24" s="677"/>
      <c r="DP24" s="677"/>
      <c r="DQ24" s="677"/>
      <c r="DR24" s="677"/>
      <c r="DS24" s="677"/>
      <c r="DT24" s="677"/>
      <c r="DU24" s="677"/>
      <c r="DV24" s="702"/>
      <c r="DW24" s="703">
        <v>52.3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17100911</v>
      </c>
      <c r="S25" s="622"/>
      <c r="T25" s="622"/>
      <c r="U25" s="622"/>
      <c r="V25" s="622"/>
      <c r="W25" s="622"/>
      <c r="X25" s="622"/>
      <c r="Y25" s="623"/>
      <c r="Z25" s="659">
        <v>51.3</v>
      </c>
      <c r="AA25" s="659"/>
      <c r="AB25" s="659"/>
      <c r="AC25" s="659"/>
      <c r="AD25" s="660">
        <v>15860019</v>
      </c>
      <c r="AE25" s="660"/>
      <c r="AF25" s="660"/>
      <c r="AG25" s="660"/>
      <c r="AH25" s="660"/>
      <c r="AI25" s="660"/>
      <c r="AJ25" s="660"/>
      <c r="AK25" s="660"/>
      <c r="AL25" s="624">
        <v>98.7</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4518818</v>
      </c>
      <c r="CS25" s="634"/>
      <c r="CT25" s="634"/>
      <c r="CU25" s="634"/>
      <c r="CV25" s="634"/>
      <c r="CW25" s="634"/>
      <c r="CX25" s="634"/>
      <c r="CY25" s="635"/>
      <c r="CZ25" s="624">
        <v>14.7</v>
      </c>
      <c r="DA25" s="636"/>
      <c r="DB25" s="636"/>
      <c r="DC25" s="637"/>
      <c r="DD25" s="627">
        <v>4110941</v>
      </c>
      <c r="DE25" s="634"/>
      <c r="DF25" s="634"/>
      <c r="DG25" s="634"/>
      <c r="DH25" s="634"/>
      <c r="DI25" s="634"/>
      <c r="DJ25" s="634"/>
      <c r="DK25" s="635"/>
      <c r="DL25" s="627">
        <v>4073068</v>
      </c>
      <c r="DM25" s="634"/>
      <c r="DN25" s="634"/>
      <c r="DO25" s="634"/>
      <c r="DP25" s="634"/>
      <c r="DQ25" s="634"/>
      <c r="DR25" s="634"/>
      <c r="DS25" s="634"/>
      <c r="DT25" s="634"/>
      <c r="DU25" s="634"/>
      <c r="DV25" s="635"/>
      <c r="DW25" s="624">
        <v>25.2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4999</v>
      </c>
      <c r="S26" s="622"/>
      <c r="T26" s="622"/>
      <c r="U26" s="622"/>
      <c r="V26" s="622"/>
      <c r="W26" s="622"/>
      <c r="X26" s="622"/>
      <c r="Y26" s="623"/>
      <c r="Z26" s="659">
        <v>0</v>
      </c>
      <c r="AA26" s="659"/>
      <c r="AB26" s="659"/>
      <c r="AC26" s="659"/>
      <c r="AD26" s="660">
        <v>4999</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2992633</v>
      </c>
      <c r="CS26" s="622"/>
      <c r="CT26" s="622"/>
      <c r="CU26" s="622"/>
      <c r="CV26" s="622"/>
      <c r="CW26" s="622"/>
      <c r="CX26" s="622"/>
      <c r="CY26" s="623"/>
      <c r="CZ26" s="624">
        <v>9.6999999999999993</v>
      </c>
      <c r="DA26" s="636"/>
      <c r="DB26" s="636"/>
      <c r="DC26" s="637"/>
      <c r="DD26" s="627">
        <v>2738331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128877</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12266488</v>
      </c>
      <c r="BH27" s="622"/>
      <c r="BI27" s="622"/>
      <c r="BJ27" s="622"/>
      <c r="BK27" s="622"/>
      <c r="BL27" s="622"/>
      <c r="BM27" s="622"/>
      <c r="BN27" s="623"/>
      <c r="BO27" s="659">
        <v>100</v>
      </c>
      <c r="BP27" s="659"/>
      <c r="BQ27" s="659"/>
      <c r="BR27" s="659"/>
      <c r="BS27" s="660">
        <v>73099</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9764701</v>
      </c>
      <c r="CS27" s="634"/>
      <c r="CT27" s="634"/>
      <c r="CU27" s="634"/>
      <c r="CV27" s="634"/>
      <c r="CW27" s="634"/>
      <c r="CX27" s="634"/>
      <c r="CY27" s="635"/>
      <c r="CZ27" s="624">
        <v>31.7</v>
      </c>
      <c r="DA27" s="636"/>
      <c r="DB27" s="636"/>
      <c r="DC27" s="637"/>
      <c r="DD27" s="627">
        <v>3410488</v>
      </c>
      <c r="DE27" s="634"/>
      <c r="DF27" s="634"/>
      <c r="DG27" s="634"/>
      <c r="DH27" s="634"/>
      <c r="DI27" s="634"/>
      <c r="DJ27" s="634"/>
      <c r="DK27" s="635"/>
      <c r="DL27" s="627">
        <v>2586654</v>
      </c>
      <c r="DM27" s="634"/>
      <c r="DN27" s="634"/>
      <c r="DO27" s="634"/>
      <c r="DP27" s="634"/>
      <c r="DQ27" s="634"/>
      <c r="DR27" s="634"/>
      <c r="DS27" s="634"/>
      <c r="DT27" s="634"/>
      <c r="DU27" s="634"/>
      <c r="DV27" s="635"/>
      <c r="DW27" s="624">
        <v>16</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326847</v>
      </c>
      <c r="S28" s="622"/>
      <c r="T28" s="622"/>
      <c r="U28" s="622"/>
      <c r="V28" s="622"/>
      <c r="W28" s="622"/>
      <c r="X28" s="622"/>
      <c r="Y28" s="623"/>
      <c r="Z28" s="659">
        <v>1</v>
      </c>
      <c r="AA28" s="659"/>
      <c r="AB28" s="659"/>
      <c r="AC28" s="659"/>
      <c r="AD28" s="660">
        <v>106810</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1787804</v>
      </c>
      <c r="CS28" s="622"/>
      <c r="CT28" s="622"/>
      <c r="CU28" s="622"/>
      <c r="CV28" s="622"/>
      <c r="CW28" s="622"/>
      <c r="CX28" s="622"/>
      <c r="CY28" s="623"/>
      <c r="CZ28" s="624">
        <v>5.8</v>
      </c>
      <c r="DA28" s="636"/>
      <c r="DB28" s="636"/>
      <c r="DC28" s="637"/>
      <c r="DD28" s="627">
        <v>1787804</v>
      </c>
      <c r="DE28" s="622"/>
      <c r="DF28" s="622"/>
      <c r="DG28" s="622"/>
      <c r="DH28" s="622"/>
      <c r="DI28" s="622"/>
      <c r="DJ28" s="622"/>
      <c r="DK28" s="623"/>
      <c r="DL28" s="627">
        <v>1787804</v>
      </c>
      <c r="DM28" s="622"/>
      <c r="DN28" s="622"/>
      <c r="DO28" s="622"/>
      <c r="DP28" s="622"/>
      <c r="DQ28" s="622"/>
      <c r="DR28" s="622"/>
      <c r="DS28" s="622"/>
      <c r="DT28" s="622"/>
      <c r="DU28" s="622"/>
      <c r="DV28" s="623"/>
      <c r="DW28" s="624">
        <v>11.1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73166</v>
      </c>
      <c r="S29" s="622"/>
      <c r="T29" s="622"/>
      <c r="U29" s="622"/>
      <c r="V29" s="622"/>
      <c r="W29" s="622"/>
      <c r="X29" s="622"/>
      <c r="Y29" s="623"/>
      <c r="Z29" s="659">
        <v>0.2</v>
      </c>
      <c r="AA29" s="659"/>
      <c r="AB29" s="659"/>
      <c r="AC29" s="659"/>
      <c r="AD29" s="660">
        <v>15445</v>
      </c>
      <c r="AE29" s="660"/>
      <c r="AF29" s="660"/>
      <c r="AG29" s="660"/>
      <c r="AH29" s="660"/>
      <c r="AI29" s="660"/>
      <c r="AJ29" s="660"/>
      <c r="AK29" s="660"/>
      <c r="AL29" s="624">
        <v>0.1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1787804</v>
      </c>
      <c r="CS29" s="634"/>
      <c r="CT29" s="634"/>
      <c r="CU29" s="634"/>
      <c r="CV29" s="634"/>
      <c r="CW29" s="634"/>
      <c r="CX29" s="634"/>
      <c r="CY29" s="635"/>
      <c r="CZ29" s="624">
        <v>5.8</v>
      </c>
      <c r="DA29" s="636"/>
      <c r="DB29" s="636"/>
      <c r="DC29" s="637"/>
      <c r="DD29" s="627">
        <v>1787804</v>
      </c>
      <c r="DE29" s="634"/>
      <c r="DF29" s="634"/>
      <c r="DG29" s="634"/>
      <c r="DH29" s="634"/>
      <c r="DI29" s="634"/>
      <c r="DJ29" s="634"/>
      <c r="DK29" s="635"/>
      <c r="DL29" s="627">
        <v>1787804</v>
      </c>
      <c r="DM29" s="634"/>
      <c r="DN29" s="634"/>
      <c r="DO29" s="634"/>
      <c r="DP29" s="634"/>
      <c r="DQ29" s="634"/>
      <c r="DR29" s="634"/>
      <c r="DS29" s="634"/>
      <c r="DT29" s="634"/>
      <c r="DU29" s="634"/>
      <c r="DV29" s="635"/>
      <c r="DW29" s="624">
        <v>11.1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7230571</v>
      </c>
      <c r="S30" s="622"/>
      <c r="T30" s="622"/>
      <c r="U30" s="622"/>
      <c r="V30" s="622"/>
      <c r="W30" s="622"/>
      <c r="X30" s="622"/>
      <c r="Y30" s="623"/>
      <c r="Z30" s="659">
        <v>21.7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1725302</v>
      </c>
      <c r="CS30" s="622"/>
      <c r="CT30" s="622"/>
      <c r="CU30" s="622"/>
      <c r="CV30" s="622"/>
      <c r="CW30" s="622"/>
      <c r="CX30" s="622"/>
      <c r="CY30" s="623"/>
      <c r="CZ30" s="624">
        <v>5.6</v>
      </c>
      <c r="DA30" s="636"/>
      <c r="DB30" s="636"/>
      <c r="DC30" s="637"/>
      <c r="DD30" s="627">
        <v>1725302</v>
      </c>
      <c r="DE30" s="622"/>
      <c r="DF30" s="622"/>
      <c r="DG30" s="622"/>
      <c r="DH30" s="622"/>
      <c r="DI30" s="622"/>
      <c r="DJ30" s="622"/>
      <c r="DK30" s="623"/>
      <c r="DL30" s="627">
        <v>1725302</v>
      </c>
      <c r="DM30" s="622"/>
      <c r="DN30" s="622"/>
      <c r="DO30" s="622"/>
      <c r="DP30" s="622"/>
      <c r="DQ30" s="622"/>
      <c r="DR30" s="622"/>
      <c r="DS30" s="622"/>
      <c r="DT30" s="622"/>
      <c r="DU30" s="622"/>
      <c r="DV30" s="623"/>
      <c r="DW30" s="624">
        <v>10.7</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18"/>
      <c r="AV31" s="218"/>
      <c r="AW31" s="218"/>
      <c r="AX31" s="679" t="s">
        <v>178</v>
      </c>
      <c r="AY31" s="680"/>
      <c r="AZ31" s="680"/>
      <c r="BA31" s="680"/>
      <c r="BB31" s="680"/>
      <c r="BC31" s="680"/>
      <c r="BD31" s="680"/>
      <c r="BE31" s="680"/>
      <c r="BF31" s="681"/>
      <c r="BG31" s="683">
        <v>99.3</v>
      </c>
      <c r="BH31" s="684"/>
      <c r="BI31" s="684"/>
      <c r="BJ31" s="684"/>
      <c r="BK31" s="684"/>
      <c r="BL31" s="684"/>
      <c r="BM31" s="685">
        <v>98.4</v>
      </c>
      <c r="BN31" s="684"/>
      <c r="BO31" s="684"/>
      <c r="BP31" s="684"/>
      <c r="BQ31" s="686"/>
      <c r="BR31" s="683">
        <v>99.3</v>
      </c>
      <c r="BS31" s="684"/>
      <c r="BT31" s="684"/>
      <c r="BU31" s="684"/>
      <c r="BV31" s="684"/>
      <c r="BW31" s="684"/>
      <c r="BX31" s="685">
        <v>98.2</v>
      </c>
      <c r="BY31" s="684"/>
      <c r="BZ31" s="684"/>
      <c r="CA31" s="684"/>
      <c r="CB31" s="686"/>
      <c r="CD31" s="642"/>
      <c r="CE31" s="643"/>
      <c r="CF31" s="618" t="s">
        <v>301</v>
      </c>
      <c r="CG31" s="619"/>
      <c r="CH31" s="619"/>
      <c r="CI31" s="619"/>
      <c r="CJ31" s="619"/>
      <c r="CK31" s="619"/>
      <c r="CL31" s="619"/>
      <c r="CM31" s="619"/>
      <c r="CN31" s="619"/>
      <c r="CO31" s="619"/>
      <c r="CP31" s="619"/>
      <c r="CQ31" s="620"/>
      <c r="CR31" s="621">
        <v>62502</v>
      </c>
      <c r="CS31" s="634"/>
      <c r="CT31" s="634"/>
      <c r="CU31" s="634"/>
      <c r="CV31" s="634"/>
      <c r="CW31" s="634"/>
      <c r="CX31" s="634"/>
      <c r="CY31" s="635"/>
      <c r="CZ31" s="624">
        <v>0.2</v>
      </c>
      <c r="DA31" s="636"/>
      <c r="DB31" s="636"/>
      <c r="DC31" s="637"/>
      <c r="DD31" s="627">
        <v>62502</v>
      </c>
      <c r="DE31" s="634"/>
      <c r="DF31" s="634"/>
      <c r="DG31" s="634"/>
      <c r="DH31" s="634"/>
      <c r="DI31" s="634"/>
      <c r="DJ31" s="634"/>
      <c r="DK31" s="635"/>
      <c r="DL31" s="627">
        <v>62502</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1841836</v>
      </c>
      <c r="S32" s="622"/>
      <c r="T32" s="622"/>
      <c r="U32" s="622"/>
      <c r="V32" s="622"/>
      <c r="W32" s="622"/>
      <c r="X32" s="622"/>
      <c r="Y32" s="623"/>
      <c r="Z32" s="659">
        <v>5.5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303</v>
      </c>
      <c r="AX32" s="618" t="s">
        <v>304</v>
      </c>
      <c r="AY32" s="619"/>
      <c r="AZ32" s="619"/>
      <c r="BA32" s="619"/>
      <c r="BB32" s="619"/>
      <c r="BC32" s="619"/>
      <c r="BD32" s="619"/>
      <c r="BE32" s="619"/>
      <c r="BF32" s="620"/>
      <c r="BG32" s="687">
        <v>98.9</v>
      </c>
      <c r="BH32" s="634"/>
      <c r="BI32" s="634"/>
      <c r="BJ32" s="634"/>
      <c r="BK32" s="634"/>
      <c r="BL32" s="634"/>
      <c r="BM32" s="625">
        <v>97.7</v>
      </c>
      <c r="BN32" s="634"/>
      <c r="BO32" s="634"/>
      <c r="BP32" s="634"/>
      <c r="BQ32" s="657"/>
      <c r="BR32" s="687">
        <v>98.9</v>
      </c>
      <c r="BS32" s="634"/>
      <c r="BT32" s="634"/>
      <c r="BU32" s="634"/>
      <c r="BV32" s="634"/>
      <c r="BW32" s="634"/>
      <c r="BX32" s="625">
        <v>97.4</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89506</v>
      </c>
      <c r="S33" s="622"/>
      <c r="T33" s="622"/>
      <c r="U33" s="622"/>
      <c r="V33" s="622"/>
      <c r="W33" s="622"/>
      <c r="X33" s="622"/>
      <c r="Y33" s="623"/>
      <c r="Z33" s="659">
        <v>0.3</v>
      </c>
      <c r="AA33" s="659"/>
      <c r="AB33" s="659"/>
      <c r="AC33" s="659"/>
      <c r="AD33" s="660">
        <v>74239</v>
      </c>
      <c r="AE33" s="660"/>
      <c r="AF33" s="660"/>
      <c r="AG33" s="660"/>
      <c r="AH33" s="660"/>
      <c r="AI33" s="660"/>
      <c r="AJ33" s="660"/>
      <c r="AK33" s="660"/>
      <c r="AL33" s="624">
        <v>0.5</v>
      </c>
      <c r="AM33" s="625"/>
      <c r="AN33" s="625"/>
      <c r="AO33" s="661"/>
      <c r="AP33" s="664"/>
      <c r="AQ33" s="665"/>
      <c r="AR33" s="665"/>
      <c r="AS33" s="665"/>
      <c r="AT33" s="697"/>
      <c r="AU33" s="219"/>
      <c r="AV33" s="219"/>
      <c r="AW33" s="219"/>
      <c r="AX33" s="602" t="s">
        <v>307</v>
      </c>
      <c r="AY33" s="603"/>
      <c r="AZ33" s="603"/>
      <c r="BA33" s="603"/>
      <c r="BB33" s="603"/>
      <c r="BC33" s="603"/>
      <c r="BD33" s="603"/>
      <c r="BE33" s="603"/>
      <c r="BF33" s="604"/>
      <c r="BG33" s="682">
        <v>99.6</v>
      </c>
      <c r="BH33" s="606"/>
      <c r="BI33" s="606"/>
      <c r="BJ33" s="606"/>
      <c r="BK33" s="606"/>
      <c r="BL33" s="606"/>
      <c r="BM33" s="652">
        <v>99.1</v>
      </c>
      <c r="BN33" s="606"/>
      <c r="BO33" s="606"/>
      <c r="BP33" s="606"/>
      <c r="BQ33" s="669"/>
      <c r="BR33" s="682">
        <v>99.6</v>
      </c>
      <c r="BS33" s="606"/>
      <c r="BT33" s="606"/>
      <c r="BU33" s="606"/>
      <c r="BV33" s="606"/>
      <c r="BW33" s="606"/>
      <c r="BX33" s="652">
        <v>98.8</v>
      </c>
      <c r="BY33" s="606"/>
      <c r="BZ33" s="606"/>
      <c r="CA33" s="606"/>
      <c r="CB33" s="669"/>
      <c r="CD33" s="618" t="s">
        <v>308</v>
      </c>
      <c r="CE33" s="619"/>
      <c r="CF33" s="619"/>
      <c r="CG33" s="619"/>
      <c r="CH33" s="619"/>
      <c r="CI33" s="619"/>
      <c r="CJ33" s="619"/>
      <c r="CK33" s="619"/>
      <c r="CL33" s="619"/>
      <c r="CM33" s="619"/>
      <c r="CN33" s="619"/>
      <c r="CO33" s="619"/>
      <c r="CP33" s="619"/>
      <c r="CQ33" s="620"/>
      <c r="CR33" s="621">
        <v>10946704</v>
      </c>
      <c r="CS33" s="634"/>
      <c r="CT33" s="634"/>
      <c r="CU33" s="634"/>
      <c r="CV33" s="634"/>
      <c r="CW33" s="634"/>
      <c r="CX33" s="634"/>
      <c r="CY33" s="635"/>
      <c r="CZ33" s="624">
        <v>35.5</v>
      </c>
      <c r="DA33" s="636"/>
      <c r="DB33" s="636"/>
      <c r="DC33" s="637"/>
      <c r="DD33" s="627">
        <v>9220826</v>
      </c>
      <c r="DE33" s="634"/>
      <c r="DF33" s="634"/>
      <c r="DG33" s="634"/>
      <c r="DH33" s="634"/>
      <c r="DI33" s="634"/>
      <c r="DJ33" s="634"/>
      <c r="DK33" s="635"/>
      <c r="DL33" s="627">
        <v>6134740</v>
      </c>
      <c r="DM33" s="634"/>
      <c r="DN33" s="634"/>
      <c r="DO33" s="634"/>
      <c r="DP33" s="634"/>
      <c r="DQ33" s="634"/>
      <c r="DR33" s="634"/>
      <c r="DS33" s="634"/>
      <c r="DT33" s="634"/>
      <c r="DU33" s="634"/>
      <c r="DV33" s="635"/>
      <c r="DW33" s="624">
        <v>38</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24698</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4325600</v>
      </c>
      <c r="CS34" s="622"/>
      <c r="CT34" s="622"/>
      <c r="CU34" s="622"/>
      <c r="CV34" s="622"/>
      <c r="CW34" s="622"/>
      <c r="CX34" s="622"/>
      <c r="CY34" s="623"/>
      <c r="CZ34" s="624">
        <v>14</v>
      </c>
      <c r="DA34" s="636"/>
      <c r="DB34" s="636"/>
      <c r="DC34" s="637"/>
      <c r="DD34" s="627">
        <v>3398770</v>
      </c>
      <c r="DE34" s="622"/>
      <c r="DF34" s="622"/>
      <c r="DG34" s="622"/>
      <c r="DH34" s="622"/>
      <c r="DI34" s="622"/>
      <c r="DJ34" s="622"/>
      <c r="DK34" s="623"/>
      <c r="DL34" s="627">
        <v>2658923</v>
      </c>
      <c r="DM34" s="622"/>
      <c r="DN34" s="622"/>
      <c r="DO34" s="622"/>
      <c r="DP34" s="622"/>
      <c r="DQ34" s="622"/>
      <c r="DR34" s="622"/>
      <c r="DS34" s="622"/>
      <c r="DT34" s="622"/>
      <c r="DU34" s="622"/>
      <c r="DV34" s="623"/>
      <c r="DW34" s="624">
        <v>16.399999999999999</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921688</v>
      </c>
      <c r="S35" s="622"/>
      <c r="T35" s="622"/>
      <c r="U35" s="622"/>
      <c r="V35" s="622"/>
      <c r="W35" s="622"/>
      <c r="X35" s="622"/>
      <c r="Y35" s="623"/>
      <c r="Z35" s="659">
        <v>2.8</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44913</v>
      </c>
      <c r="CS35" s="634"/>
      <c r="CT35" s="634"/>
      <c r="CU35" s="634"/>
      <c r="CV35" s="634"/>
      <c r="CW35" s="634"/>
      <c r="CX35" s="634"/>
      <c r="CY35" s="635"/>
      <c r="CZ35" s="624">
        <v>0.1</v>
      </c>
      <c r="DA35" s="636"/>
      <c r="DB35" s="636"/>
      <c r="DC35" s="637"/>
      <c r="DD35" s="627">
        <v>39947</v>
      </c>
      <c r="DE35" s="634"/>
      <c r="DF35" s="634"/>
      <c r="DG35" s="634"/>
      <c r="DH35" s="634"/>
      <c r="DI35" s="634"/>
      <c r="DJ35" s="634"/>
      <c r="DK35" s="635"/>
      <c r="DL35" s="627">
        <v>39145</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2689795</v>
      </c>
      <c r="S36" s="622"/>
      <c r="T36" s="622"/>
      <c r="U36" s="622"/>
      <c r="V36" s="622"/>
      <c r="W36" s="622"/>
      <c r="X36" s="622"/>
      <c r="Y36" s="623"/>
      <c r="Z36" s="659">
        <v>8.1</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3429887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54727</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2926848</v>
      </c>
      <c r="CS36" s="622"/>
      <c r="CT36" s="622"/>
      <c r="CU36" s="622"/>
      <c r="CV36" s="622"/>
      <c r="CW36" s="622"/>
      <c r="CX36" s="622"/>
      <c r="CY36" s="623"/>
      <c r="CZ36" s="624">
        <v>9.5</v>
      </c>
      <c r="DA36" s="636"/>
      <c r="DB36" s="636"/>
      <c r="DC36" s="637"/>
      <c r="DD36" s="627">
        <v>2714738</v>
      </c>
      <c r="DE36" s="622"/>
      <c r="DF36" s="622"/>
      <c r="DG36" s="622"/>
      <c r="DH36" s="622"/>
      <c r="DI36" s="622"/>
      <c r="DJ36" s="622"/>
      <c r="DK36" s="623"/>
      <c r="DL36" s="627">
        <v>1718161</v>
      </c>
      <c r="DM36" s="622"/>
      <c r="DN36" s="622"/>
      <c r="DO36" s="622"/>
      <c r="DP36" s="622"/>
      <c r="DQ36" s="622"/>
      <c r="DR36" s="622"/>
      <c r="DS36" s="622"/>
      <c r="DT36" s="622"/>
      <c r="DU36" s="622"/>
      <c r="DV36" s="623"/>
      <c r="DW36" s="624">
        <v>10.6</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850751</v>
      </c>
      <c r="S37" s="622"/>
      <c r="T37" s="622"/>
      <c r="U37" s="622"/>
      <c r="V37" s="622"/>
      <c r="W37" s="622"/>
      <c r="X37" s="622"/>
      <c r="Y37" s="623"/>
      <c r="Z37" s="659">
        <v>2.6</v>
      </c>
      <c r="AA37" s="659"/>
      <c r="AB37" s="659"/>
      <c r="AC37" s="659"/>
      <c r="AD37" s="660">
        <v>2658</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559860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-214989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629165</v>
      </c>
      <c r="CS37" s="634"/>
      <c r="CT37" s="634"/>
      <c r="CU37" s="634"/>
      <c r="CV37" s="634"/>
      <c r="CW37" s="634"/>
      <c r="CX37" s="634"/>
      <c r="CY37" s="635"/>
      <c r="CZ37" s="624">
        <v>2</v>
      </c>
      <c r="DA37" s="636"/>
      <c r="DB37" s="636"/>
      <c r="DC37" s="637"/>
      <c r="DD37" s="627">
        <v>629165</v>
      </c>
      <c r="DE37" s="634"/>
      <c r="DF37" s="634"/>
      <c r="DG37" s="634"/>
      <c r="DH37" s="634"/>
      <c r="DI37" s="634"/>
      <c r="DJ37" s="634"/>
      <c r="DK37" s="635"/>
      <c r="DL37" s="627">
        <v>499608</v>
      </c>
      <c r="DM37" s="634"/>
      <c r="DN37" s="634"/>
      <c r="DO37" s="634"/>
      <c r="DP37" s="634"/>
      <c r="DQ37" s="634"/>
      <c r="DR37" s="634"/>
      <c r="DS37" s="634"/>
      <c r="DT37" s="634"/>
      <c r="DU37" s="634"/>
      <c r="DV37" s="635"/>
      <c r="DW37" s="624">
        <v>3.1</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2036900</v>
      </c>
      <c r="S38" s="622"/>
      <c r="T38" s="622"/>
      <c r="U38" s="622"/>
      <c r="V38" s="622"/>
      <c r="W38" s="622"/>
      <c r="X38" s="622"/>
      <c r="Y38" s="623"/>
      <c r="Z38" s="659">
        <v>6.1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256270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11513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2453365</v>
      </c>
      <c r="CS38" s="622"/>
      <c r="CT38" s="622"/>
      <c r="CU38" s="622"/>
      <c r="CV38" s="622"/>
      <c r="CW38" s="622"/>
      <c r="CX38" s="622"/>
      <c r="CY38" s="623"/>
      <c r="CZ38" s="624">
        <v>8</v>
      </c>
      <c r="DA38" s="636"/>
      <c r="DB38" s="636"/>
      <c r="DC38" s="637"/>
      <c r="DD38" s="627">
        <v>2043281</v>
      </c>
      <c r="DE38" s="622"/>
      <c r="DF38" s="622"/>
      <c r="DG38" s="622"/>
      <c r="DH38" s="622"/>
      <c r="DI38" s="622"/>
      <c r="DJ38" s="622"/>
      <c r="DK38" s="623"/>
      <c r="DL38" s="627">
        <v>1718511</v>
      </c>
      <c r="DM38" s="622"/>
      <c r="DN38" s="622"/>
      <c r="DO38" s="622"/>
      <c r="DP38" s="622"/>
      <c r="DQ38" s="622"/>
      <c r="DR38" s="622"/>
      <c r="DS38" s="622"/>
      <c r="DT38" s="622"/>
      <c r="DU38" s="622"/>
      <c r="DV38" s="623"/>
      <c r="DW38" s="624">
        <v>10.6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160392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16181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1053078</v>
      </c>
      <c r="CS39" s="634"/>
      <c r="CT39" s="634"/>
      <c r="CU39" s="634"/>
      <c r="CV39" s="634"/>
      <c r="CW39" s="634"/>
      <c r="CX39" s="634"/>
      <c r="CY39" s="635"/>
      <c r="CZ39" s="624">
        <v>3.4</v>
      </c>
      <c r="DA39" s="636"/>
      <c r="DB39" s="636"/>
      <c r="DC39" s="637"/>
      <c r="DD39" s="627">
        <v>1024090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100900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142900</v>
      </c>
      <c r="CS40" s="622"/>
      <c r="CT40" s="622"/>
      <c r="CU40" s="622"/>
      <c r="CV40" s="622"/>
      <c r="CW40" s="622"/>
      <c r="CX40" s="622"/>
      <c r="CY40" s="623"/>
      <c r="CZ40" s="624">
        <v>0.5</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33320545</v>
      </c>
      <c r="S41" s="646"/>
      <c r="T41" s="646"/>
      <c r="U41" s="646"/>
      <c r="V41" s="646"/>
      <c r="W41" s="646"/>
      <c r="X41" s="646"/>
      <c r="Y41" s="649"/>
      <c r="Z41" s="650">
        <v>100</v>
      </c>
      <c r="AA41" s="650"/>
      <c r="AB41" s="650"/>
      <c r="AC41" s="650"/>
      <c r="AD41" s="651">
        <v>16064170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758978</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1694387</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288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3814885</v>
      </c>
      <c r="CS42" s="634"/>
      <c r="CT42" s="634"/>
      <c r="CU42" s="634"/>
      <c r="CV42" s="634"/>
      <c r="CW42" s="634"/>
      <c r="CX42" s="634"/>
      <c r="CY42" s="635"/>
      <c r="CZ42" s="624">
        <v>12.4</v>
      </c>
      <c r="DA42" s="636"/>
      <c r="DB42" s="636"/>
      <c r="DC42" s="637"/>
      <c r="DD42" s="627">
        <v>963755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79229</v>
      </c>
      <c r="CS43" s="634"/>
      <c r="CT43" s="634"/>
      <c r="CU43" s="634"/>
      <c r="CV43" s="634"/>
      <c r="CW43" s="634"/>
      <c r="CX43" s="634"/>
      <c r="CY43" s="635"/>
      <c r="CZ43" s="624">
        <v>0.3</v>
      </c>
      <c r="DA43" s="636"/>
      <c r="DB43" s="636"/>
      <c r="DC43" s="637"/>
      <c r="DD43" s="627">
        <v>77115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3814885</v>
      </c>
      <c r="CS44" s="622"/>
      <c r="CT44" s="622"/>
      <c r="CU44" s="622"/>
      <c r="CV44" s="622"/>
      <c r="CW44" s="622"/>
      <c r="CX44" s="622"/>
      <c r="CY44" s="623"/>
      <c r="CZ44" s="624">
        <v>12.4</v>
      </c>
      <c r="DA44" s="625"/>
      <c r="DB44" s="625"/>
      <c r="DC44" s="626"/>
      <c r="DD44" s="627">
        <v>963755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757273</v>
      </c>
      <c r="CS45" s="634"/>
      <c r="CT45" s="634"/>
      <c r="CU45" s="634"/>
      <c r="CV45" s="634"/>
      <c r="CW45" s="634"/>
      <c r="CX45" s="634"/>
      <c r="CY45" s="635"/>
      <c r="CZ45" s="624">
        <v>2.5</v>
      </c>
      <c r="DA45" s="636"/>
      <c r="DB45" s="636"/>
      <c r="DC45" s="637"/>
      <c r="DD45" s="627">
        <v>33009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3057612</v>
      </c>
      <c r="CS46" s="622"/>
      <c r="CT46" s="622"/>
      <c r="CU46" s="622"/>
      <c r="CV46" s="622"/>
      <c r="CW46" s="622"/>
      <c r="CX46" s="622"/>
      <c r="CY46" s="623"/>
      <c r="CZ46" s="624">
        <v>9.9</v>
      </c>
      <c r="DA46" s="625"/>
      <c r="DB46" s="625"/>
      <c r="DC46" s="626"/>
      <c r="DD46" s="627">
        <v>930746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30832912</v>
      </c>
      <c r="CS49" s="606"/>
      <c r="CT49" s="606"/>
      <c r="CU49" s="606"/>
      <c r="CV49" s="606"/>
      <c r="CW49" s="606"/>
      <c r="CX49" s="606"/>
      <c r="CY49" s="607"/>
      <c r="CZ49" s="608">
        <v>100</v>
      </c>
      <c r="DA49" s="609"/>
      <c r="DB49" s="609"/>
      <c r="DC49" s="610"/>
      <c r="DD49" s="611">
        <v>19493814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0l0IkMeQzZuzjMOEKOJSvLp5d6FCb0ozxgWraDBZiOSvP/zoAty7si7xQ9s2Flg9cXAvz1s8+L8n4nfanFfQ==" saltValue="v16s93OoG2BhPCpV/yTX5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32970</v>
      </c>
      <c r="R7" s="1103"/>
      <c r="S7" s="1103"/>
      <c r="T7" s="1103"/>
      <c r="U7" s="1103"/>
      <c r="V7" s="1103">
        <v>30788</v>
      </c>
      <c r="W7" s="1103"/>
      <c r="X7" s="1103"/>
      <c r="Y7" s="1103"/>
      <c r="Z7" s="1103"/>
      <c r="AA7" s="1103">
        <v>2182</v>
      </c>
      <c r="AB7" s="1103"/>
      <c r="AC7" s="1103"/>
      <c r="AD7" s="1103"/>
      <c r="AE7" s="1104"/>
      <c r="AF7" s="1105">
        <v>1962</v>
      </c>
      <c r="AG7" s="1106"/>
      <c r="AH7" s="1106"/>
      <c r="AI7" s="1106"/>
      <c r="AJ7" s="1107"/>
      <c r="AK7" s="1108">
        <v>921688</v>
      </c>
      <c r="AL7" s="1109"/>
      <c r="AM7" s="1109"/>
      <c r="AN7" s="1109"/>
      <c r="AO7" s="1109"/>
      <c r="AP7" s="1109">
        <v>18326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564</v>
      </c>
      <c r="BS7" s="1099" t="s">
        <v>562</v>
      </c>
      <c r="BT7" s="1100"/>
      <c r="BU7" s="1100"/>
      <c r="BV7" s="1100"/>
      <c r="BW7" s="1100"/>
      <c r="BX7" s="1100"/>
      <c r="BY7" s="1100"/>
      <c r="BZ7" s="1100"/>
      <c r="CA7" s="1100"/>
      <c r="CB7" s="1100"/>
      <c r="CC7" s="1100"/>
      <c r="CD7" s="1100"/>
      <c r="CE7" s="1100"/>
      <c r="CF7" s="1100"/>
      <c r="CG7" s="1112"/>
      <c r="CH7" s="1096" t="s">
        <v>565</v>
      </c>
      <c r="CI7" s="1097"/>
      <c r="CJ7" s="1097"/>
      <c r="CK7" s="1097"/>
      <c r="CL7" s="1098"/>
      <c r="CM7" s="1096">
        <v>6</v>
      </c>
      <c r="CN7" s="1097"/>
      <c r="CO7" s="1097"/>
      <c r="CP7" s="1097"/>
      <c r="CQ7" s="1098"/>
      <c r="CR7" s="1096">
        <v>5</v>
      </c>
      <c r="CS7" s="1097"/>
      <c r="CT7" s="1097"/>
      <c r="CU7" s="1097"/>
      <c r="CV7" s="1098"/>
      <c r="CW7" s="1096">
        <v>1</v>
      </c>
      <c r="CX7" s="1097"/>
      <c r="CY7" s="1097"/>
      <c r="CZ7" s="1097"/>
      <c r="DA7" s="1098"/>
      <c r="DB7" s="1096" t="s">
        <v>565</v>
      </c>
      <c r="DC7" s="1097"/>
      <c r="DD7" s="1097"/>
      <c r="DE7" s="1097"/>
      <c r="DF7" s="1098"/>
      <c r="DG7" s="1096">
        <v>1167</v>
      </c>
      <c r="DH7" s="1097"/>
      <c r="DI7" s="1097"/>
      <c r="DJ7" s="1097"/>
      <c r="DK7" s="1098"/>
      <c r="DL7" s="1096" t="s">
        <v>565</v>
      </c>
      <c r="DM7" s="1097"/>
      <c r="DN7" s="1097"/>
      <c r="DO7" s="1097"/>
      <c r="DP7" s="1098"/>
      <c r="DQ7" s="1096" t="s">
        <v>570</v>
      </c>
      <c r="DR7" s="1097"/>
      <c r="DS7" s="1097"/>
      <c r="DT7" s="1097"/>
      <c r="DU7" s="1098"/>
      <c r="DV7" s="1099"/>
      <c r="DW7" s="1100"/>
      <c r="DX7" s="1100"/>
      <c r="DY7" s="1100"/>
      <c r="DZ7" s="1101"/>
      <c r="EA7" s="234"/>
    </row>
    <row r="8" spans="1:131" s="235" customFormat="1" ht="26.25" customHeight="1" x14ac:dyDescent="0.15">
      <c r="A8" s="238">
        <v>2</v>
      </c>
      <c r="B8" s="1030" t="s">
        <v>376</v>
      </c>
      <c r="C8" s="1031"/>
      <c r="D8" s="1031"/>
      <c r="E8" s="1031"/>
      <c r="F8" s="1031"/>
      <c r="G8" s="1031"/>
      <c r="H8" s="1031"/>
      <c r="I8" s="1031"/>
      <c r="J8" s="1031"/>
      <c r="K8" s="1031"/>
      <c r="L8" s="1031"/>
      <c r="M8" s="1031"/>
      <c r="N8" s="1031"/>
      <c r="O8" s="1031"/>
      <c r="P8" s="1032"/>
      <c r="Q8" s="1038">
        <v>1200</v>
      </c>
      <c r="R8" s="1039"/>
      <c r="S8" s="1039"/>
      <c r="T8" s="1039"/>
      <c r="U8" s="1039"/>
      <c r="V8" s="1039">
        <v>901</v>
      </c>
      <c r="W8" s="1039"/>
      <c r="X8" s="1039"/>
      <c r="Y8" s="1039"/>
      <c r="Z8" s="1039"/>
      <c r="AA8" s="1039">
        <v>300</v>
      </c>
      <c r="AB8" s="1039"/>
      <c r="AC8" s="1039"/>
      <c r="AD8" s="1039"/>
      <c r="AE8" s="1040"/>
      <c r="AF8" s="1035">
        <v>31</v>
      </c>
      <c r="AG8" s="1036"/>
      <c r="AH8" s="1036"/>
      <c r="AI8" s="1036"/>
      <c r="AJ8" s="1037"/>
      <c r="AK8" s="1080">
        <v>854</v>
      </c>
      <c r="AL8" s="1081"/>
      <c r="AM8" s="1081"/>
      <c r="AN8" s="1081"/>
      <c r="AO8" s="1081"/>
      <c r="AP8" s="1081">
        <v>1910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563</v>
      </c>
      <c r="BT8" s="993"/>
      <c r="BU8" s="993"/>
      <c r="BV8" s="993"/>
      <c r="BW8" s="993"/>
      <c r="BX8" s="993"/>
      <c r="BY8" s="993"/>
      <c r="BZ8" s="993"/>
      <c r="CA8" s="993"/>
      <c r="CB8" s="993"/>
      <c r="CC8" s="993"/>
      <c r="CD8" s="993"/>
      <c r="CE8" s="993"/>
      <c r="CF8" s="993"/>
      <c r="CG8" s="1014"/>
      <c r="CH8" s="989">
        <v>18</v>
      </c>
      <c r="CI8" s="990"/>
      <c r="CJ8" s="990"/>
      <c r="CK8" s="990"/>
      <c r="CL8" s="991"/>
      <c r="CM8" s="989">
        <v>175</v>
      </c>
      <c r="CN8" s="990"/>
      <c r="CO8" s="990"/>
      <c r="CP8" s="990"/>
      <c r="CQ8" s="991"/>
      <c r="CR8" s="989">
        <v>1</v>
      </c>
      <c r="CS8" s="990"/>
      <c r="CT8" s="990"/>
      <c r="CU8" s="990"/>
      <c r="CV8" s="991"/>
      <c r="CW8" s="989" t="s">
        <v>567</v>
      </c>
      <c r="CX8" s="990"/>
      <c r="CY8" s="990"/>
      <c r="CZ8" s="990"/>
      <c r="DA8" s="991"/>
      <c r="DB8" s="989" t="s">
        <v>565</v>
      </c>
      <c r="DC8" s="990"/>
      <c r="DD8" s="990"/>
      <c r="DE8" s="990"/>
      <c r="DF8" s="991"/>
      <c r="DG8" s="989" t="s">
        <v>565</v>
      </c>
      <c r="DH8" s="990"/>
      <c r="DI8" s="990"/>
      <c r="DJ8" s="990"/>
      <c r="DK8" s="991"/>
      <c r="DL8" s="989" t="s">
        <v>565</v>
      </c>
      <c r="DM8" s="990"/>
      <c r="DN8" s="990"/>
      <c r="DO8" s="990"/>
      <c r="DP8" s="991"/>
      <c r="DQ8" s="989" t="s">
        <v>565</v>
      </c>
      <c r="DR8" s="990"/>
      <c r="DS8" s="990"/>
      <c r="DT8" s="990"/>
      <c r="DU8" s="991"/>
      <c r="DV8" s="992"/>
      <c r="DW8" s="993"/>
      <c r="DX8" s="993"/>
      <c r="DY8" s="993"/>
      <c r="DZ8" s="994"/>
      <c r="EA8" s="234"/>
    </row>
    <row r="9" spans="1:131" s="235" customFormat="1" ht="26.25" customHeight="1" x14ac:dyDescent="0.15">
      <c r="A9" s="238">
        <v>3</v>
      </c>
      <c r="B9" s="1030" t="s">
        <v>377</v>
      </c>
      <c r="C9" s="1031"/>
      <c r="D9" s="1031"/>
      <c r="E9" s="1031"/>
      <c r="F9" s="1031"/>
      <c r="G9" s="1031"/>
      <c r="H9" s="1031"/>
      <c r="I9" s="1031"/>
      <c r="J9" s="1031"/>
      <c r="K9" s="1031"/>
      <c r="L9" s="1031"/>
      <c r="M9" s="1031"/>
      <c r="N9" s="1031"/>
      <c r="O9" s="1031"/>
      <c r="P9" s="1032"/>
      <c r="Q9" s="1038">
        <v>93</v>
      </c>
      <c r="R9" s="1039"/>
      <c r="S9" s="1039"/>
      <c r="T9" s="1039"/>
      <c r="U9" s="1039"/>
      <c r="V9" s="1039">
        <v>88</v>
      </c>
      <c r="W9" s="1039"/>
      <c r="X9" s="1039"/>
      <c r="Y9" s="1039"/>
      <c r="Z9" s="1039"/>
      <c r="AA9" s="1039">
        <v>5</v>
      </c>
      <c r="AB9" s="1039"/>
      <c r="AC9" s="1039"/>
      <c r="AD9" s="1039"/>
      <c r="AE9" s="1040"/>
      <c r="AF9" s="1035">
        <v>4</v>
      </c>
      <c r="AG9" s="1036"/>
      <c r="AH9" s="1036"/>
      <c r="AI9" s="1036"/>
      <c r="AJ9" s="1037"/>
      <c r="AK9" s="1080">
        <v>11</v>
      </c>
      <c r="AL9" s="1081"/>
      <c r="AM9" s="1081"/>
      <c r="AN9" s="1081"/>
      <c r="AO9" s="1081"/>
      <c r="AP9" s="1081" t="s">
        <v>565</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379</v>
      </c>
      <c r="B23" s="937" t="s">
        <v>380</v>
      </c>
      <c r="C23" s="938"/>
      <c r="D23" s="938"/>
      <c r="E23" s="938"/>
      <c r="F23" s="938"/>
      <c r="G23" s="938"/>
      <c r="H23" s="938"/>
      <c r="I23" s="938"/>
      <c r="J23" s="938"/>
      <c r="K23" s="938"/>
      <c r="L23" s="938"/>
      <c r="M23" s="938"/>
      <c r="N23" s="938"/>
      <c r="O23" s="938"/>
      <c r="P23" s="948"/>
      <c r="Q23" s="1067">
        <v>33321</v>
      </c>
      <c r="R23" s="1061"/>
      <c r="S23" s="1061"/>
      <c r="T23" s="1061"/>
      <c r="U23" s="1061"/>
      <c r="V23" s="1061">
        <v>30833</v>
      </c>
      <c r="W23" s="1061"/>
      <c r="X23" s="1061"/>
      <c r="Y23" s="1061"/>
      <c r="Z23" s="1061"/>
      <c r="AA23" s="1061">
        <v>2488</v>
      </c>
      <c r="AB23" s="1061"/>
      <c r="AC23" s="1061"/>
      <c r="AD23" s="1061"/>
      <c r="AE23" s="1068"/>
      <c r="AF23" s="1069">
        <v>1996</v>
      </c>
      <c r="AG23" s="1061"/>
      <c r="AH23" s="1061"/>
      <c r="AI23" s="1061"/>
      <c r="AJ23" s="1070"/>
      <c r="AK23" s="1071"/>
      <c r="AL23" s="1072"/>
      <c r="AM23" s="1072"/>
      <c r="AN23" s="1072"/>
      <c r="AO23" s="1072"/>
      <c r="AP23" s="1061">
        <v>20236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391</v>
      </c>
      <c r="C28" s="1048"/>
      <c r="D28" s="1048"/>
      <c r="E28" s="1048"/>
      <c r="F28" s="1048"/>
      <c r="G28" s="1048"/>
      <c r="H28" s="1048"/>
      <c r="I28" s="1048"/>
      <c r="J28" s="1048"/>
      <c r="K28" s="1048"/>
      <c r="L28" s="1048"/>
      <c r="M28" s="1048"/>
      <c r="N28" s="1048"/>
      <c r="O28" s="1048"/>
      <c r="P28" s="1049"/>
      <c r="Q28" s="1050">
        <v>7171</v>
      </c>
      <c r="R28" s="1051"/>
      <c r="S28" s="1051"/>
      <c r="T28" s="1051"/>
      <c r="U28" s="1051"/>
      <c r="V28" s="1051">
        <v>7116</v>
      </c>
      <c r="W28" s="1051"/>
      <c r="X28" s="1051"/>
      <c r="Y28" s="1051"/>
      <c r="Z28" s="1051"/>
      <c r="AA28" s="1051">
        <v>55</v>
      </c>
      <c r="AB28" s="1051"/>
      <c r="AC28" s="1051"/>
      <c r="AD28" s="1051"/>
      <c r="AE28" s="1052"/>
      <c r="AF28" s="1053">
        <v>55</v>
      </c>
      <c r="AG28" s="1051"/>
      <c r="AH28" s="1051"/>
      <c r="AI28" s="1051"/>
      <c r="AJ28" s="1054"/>
      <c r="AK28" s="1042">
        <v>759</v>
      </c>
      <c r="AL28" s="1043"/>
      <c r="AM28" s="1043"/>
      <c r="AN28" s="1043"/>
      <c r="AO28" s="1043"/>
      <c r="AP28" s="1043" t="s">
        <v>565</v>
      </c>
      <c r="AQ28" s="1043"/>
      <c r="AR28" s="1043"/>
      <c r="AS28" s="1043"/>
      <c r="AT28" s="1043"/>
      <c r="AU28" s="1043" t="s">
        <v>565</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392</v>
      </c>
      <c r="C29" s="1031"/>
      <c r="D29" s="1031"/>
      <c r="E29" s="1031"/>
      <c r="F29" s="1031"/>
      <c r="G29" s="1031"/>
      <c r="H29" s="1031"/>
      <c r="I29" s="1031"/>
      <c r="J29" s="1031"/>
      <c r="K29" s="1031"/>
      <c r="L29" s="1031"/>
      <c r="M29" s="1031"/>
      <c r="N29" s="1031"/>
      <c r="O29" s="1031"/>
      <c r="P29" s="1032"/>
      <c r="Q29" s="1038">
        <v>5848</v>
      </c>
      <c r="R29" s="1039"/>
      <c r="S29" s="1039"/>
      <c r="T29" s="1039"/>
      <c r="U29" s="1039"/>
      <c r="V29" s="1039">
        <v>5728</v>
      </c>
      <c r="W29" s="1039"/>
      <c r="X29" s="1039"/>
      <c r="Y29" s="1039"/>
      <c r="Z29" s="1039"/>
      <c r="AA29" s="1039">
        <v>120</v>
      </c>
      <c r="AB29" s="1039"/>
      <c r="AC29" s="1039"/>
      <c r="AD29" s="1039"/>
      <c r="AE29" s="1040"/>
      <c r="AF29" s="1035">
        <v>120</v>
      </c>
      <c r="AG29" s="1036"/>
      <c r="AH29" s="1036"/>
      <c r="AI29" s="1036"/>
      <c r="AJ29" s="1037"/>
      <c r="AK29" s="980">
        <v>961</v>
      </c>
      <c r="AL29" s="971"/>
      <c r="AM29" s="971"/>
      <c r="AN29" s="971"/>
      <c r="AO29" s="971"/>
      <c r="AP29" s="971" t="s">
        <v>565</v>
      </c>
      <c r="AQ29" s="971"/>
      <c r="AR29" s="971"/>
      <c r="AS29" s="971"/>
      <c r="AT29" s="971"/>
      <c r="AU29" s="971" t="s">
        <v>565</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393</v>
      </c>
      <c r="C30" s="1031"/>
      <c r="D30" s="1031"/>
      <c r="E30" s="1031"/>
      <c r="F30" s="1031"/>
      <c r="G30" s="1031"/>
      <c r="H30" s="1031"/>
      <c r="I30" s="1031"/>
      <c r="J30" s="1031"/>
      <c r="K30" s="1031"/>
      <c r="L30" s="1031"/>
      <c r="M30" s="1031"/>
      <c r="N30" s="1031"/>
      <c r="O30" s="1031"/>
      <c r="P30" s="1032"/>
      <c r="Q30" s="1038">
        <v>951</v>
      </c>
      <c r="R30" s="1039"/>
      <c r="S30" s="1039"/>
      <c r="T30" s="1039"/>
      <c r="U30" s="1039"/>
      <c r="V30" s="1039">
        <v>945</v>
      </c>
      <c r="W30" s="1039"/>
      <c r="X30" s="1039"/>
      <c r="Y30" s="1039"/>
      <c r="Z30" s="1039"/>
      <c r="AA30" s="1039">
        <v>6</v>
      </c>
      <c r="AB30" s="1039"/>
      <c r="AC30" s="1039"/>
      <c r="AD30" s="1039"/>
      <c r="AE30" s="1040"/>
      <c r="AF30" s="1035">
        <v>6</v>
      </c>
      <c r="AG30" s="1036"/>
      <c r="AH30" s="1036"/>
      <c r="AI30" s="1036"/>
      <c r="AJ30" s="1037"/>
      <c r="AK30" s="980">
        <v>178</v>
      </c>
      <c r="AL30" s="971"/>
      <c r="AM30" s="971"/>
      <c r="AN30" s="971"/>
      <c r="AO30" s="971"/>
      <c r="AP30" s="971" t="s">
        <v>565</v>
      </c>
      <c r="AQ30" s="971"/>
      <c r="AR30" s="971"/>
      <c r="AS30" s="971"/>
      <c r="AT30" s="971"/>
      <c r="AU30" s="971" t="s">
        <v>565</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394</v>
      </c>
      <c r="C31" s="1031"/>
      <c r="D31" s="1031"/>
      <c r="E31" s="1031"/>
      <c r="F31" s="1031"/>
      <c r="G31" s="1031"/>
      <c r="H31" s="1031"/>
      <c r="I31" s="1031"/>
      <c r="J31" s="1031"/>
      <c r="K31" s="1031"/>
      <c r="L31" s="1031"/>
      <c r="M31" s="1031"/>
      <c r="N31" s="1031"/>
      <c r="O31" s="1031"/>
      <c r="P31" s="1032"/>
      <c r="Q31" s="1038">
        <v>1313</v>
      </c>
      <c r="R31" s="1039"/>
      <c r="S31" s="1039"/>
      <c r="T31" s="1039"/>
      <c r="U31" s="1039"/>
      <c r="V31" s="1039">
        <v>1274</v>
      </c>
      <c r="W31" s="1039"/>
      <c r="X31" s="1039"/>
      <c r="Y31" s="1039"/>
      <c r="Z31" s="1039"/>
      <c r="AA31" s="1039">
        <v>39</v>
      </c>
      <c r="AB31" s="1039"/>
      <c r="AC31" s="1039"/>
      <c r="AD31" s="1039"/>
      <c r="AE31" s="1040"/>
      <c r="AF31" s="1035">
        <v>1166</v>
      </c>
      <c r="AG31" s="1036"/>
      <c r="AH31" s="1036"/>
      <c r="AI31" s="1036"/>
      <c r="AJ31" s="1037"/>
      <c r="AK31" s="980">
        <v>160</v>
      </c>
      <c r="AL31" s="971"/>
      <c r="AM31" s="971"/>
      <c r="AN31" s="971"/>
      <c r="AO31" s="971"/>
      <c r="AP31" s="971">
        <v>2158</v>
      </c>
      <c r="AQ31" s="971"/>
      <c r="AR31" s="971"/>
      <c r="AS31" s="971"/>
      <c r="AT31" s="971"/>
      <c r="AU31" s="971" t="s">
        <v>565</v>
      </c>
      <c r="AV31" s="971"/>
      <c r="AW31" s="971"/>
      <c r="AX31" s="971"/>
      <c r="AY31" s="971"/>
      <c r="AZ31" s="1041" t="s">
        <v>565</v>
      </c>
      <c r="BA31" s="1041"/>
      <c r="BB31" s="1041"/>
      <c r="BC31" s="1041"/>
      <c r="BD31" s="1041"/>
      <c r="BE31" s="972" t="s">
        <v>395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396</v>
      </c>
      <c r="C32" s="1031"/>
      <c r="D32" s="1031"/>
      <c r="E32" s="1031"/>
      <c r="F32" s="1031"/>
      <c r="G32" s="1031"/>
      <c r="H32" s="1031"/>
      <c r="I32" s="1031"/>
      <c r="J32" s="1031"/>
      <c r="K32" s="1031"/>
      <c r="L32" s="1031"/>
      <c r="M32" s="1031"/>
      <c r="N32" s="1031"/>
      <c r="O32" s="1031"/>
      <c r="P32" s="1032"/>
      <c r="Q32" s="1038">
        <v>2656</v>
      </c>
      <c r="R32" s="1039"/>
      <c r="S32" s="1039"/>
      <c r="T32" s="1039"/>
      <c r="U32" s="1039"/>
      <c r="V32" s="1039">
        <v>2969</v>
      </c>
      <c r="W32" s="1039"/>
      <c r="X32" s="1039"/>
      <c r="Y32" s="1039"/>
      <c r="Z32" s="1039"/>
      <c r="AA32" s="1039">
        <v>-313</v>
      </c>
      <c r="AB32" s="1039"/>
      <c r="AC32" s="1039"/>
      <c r="AD32" s="1039"/>
      <c r="AE32" s="1040"/>
      <c r="AF32" s="1035">
        <v>518</v>
      </c>
      <c r="AG32" s="1036"/>
      <c r="AH32" s="1036"/>
      <c r="AI32" s="1036"/>
      <c r="AJ32" s="1037"/>
      <c r="AK32" s="980">
        <v>256</v>
      </c>
      <c r="AL32" s="971"/>
      <c r="AM32" s="971"/>
      <c r="AN32" s="971"/>
      <c r="AO32" s="971"/>
      <c r="AP32" s="971">
        <v>175</v>
      </c>
      <c r="AQ32" s="971"/>
      <c r="AR32" s="971"/>
      <c r="AS32" s="971"/>
      <c r="AT32" s="971"/>
      <c r="AU32" s="971">
        <v>108</v>
      </c>
      <c r="AV32" s="971"/>
      <c r="AW32" s="971"/>
      <c r="AX32" s="971"/>
      <c r="AY32" s="971"/>
      <c r="AZ32" s="1041" t="s">
        <v>565</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397</v>
      </c>
      <c r="C33" s="1031"/>
      <c r="D33" s="1031"/>
      <c r="E33" s="1031"/>
      <c r="F33" s="1031"/>
      <c r="G33" s="1031"/>
      <c r="H33" s="1031"/>
      <c r="I33" s="1031"/>
      <c r="J33" s="1031"/>
      <c r="K33" s="1031"/>
      <c r="L33" s="1031"/>
      <c r="M33" s="1031"/>
      <c r="N33" s="1031"/>
      <c r="O33" s="1031"/>
      <c r="P33" s="1032"/>
      <c r="Q33" s="1038">
        <v>1528</v>
      </c>
      <c r="R33" s="1039"/>
      <c r="S33" s="1039"/>
      <c r="T33" s="1039"/>
      <c r="U33" s="1039"/>
      <c r="V33" s="1039">
        <v>1476</v>
      </c>
      <c r="W33" s="1039"/>
      <c r="X33" s="1039"/>
      <c r="Y33" s="1039"/>
      <c r="Z33" s="1039"/>
      <c r="AA33" s="1039">
        <v>52</v>
      </c>
      <c r="AB33" s="1039"/>
      <c r="AC33" s="1039"/>
      <c r="AD33" s="1039"/>
      <c r="AE33" s="1040"/>
      <c r="AF33" s="1035">
        <v>237</v>
      </c>
      <c r="AG33" s="1036"/>
      <c r="AH33" s="1036"/>
      <c r="AI33" s="1036"/>
      <c r="AJ33" s="1037"/>
      <c r="AK33" s="980">
        <v>560</v>
      </c>
      <c r="AL33" s="971"/>
      <c r="AM33" s="971"/>
      <c r="AN33" s="971"/>
      <c r="AO33" s="971"/>
      <c r="AP33" s="971">
        <v>5200</v>
      </c>
      <c r="AQ33" s="971"/>
      <c r="AR33" s="971"/>
      <c r="AS33" s="971"/>
      <c r="AT33" s="971"/>
      <c r="AU33" s="971">
        <v>3416</v>
      </c>
      <c r="AV33" s="971"/>
      <c r="AW33" s="971"/>
      <c r="AX33" s="971"/>
      <c r="AY33" s="971"/>
      <c r="AZ33" s="1041" t="s">
        <v>566</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379</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2102</v>
      </c>
      <c r="AG63" s="959"/>
      <c r="AH63" s="959"/>
      <c r="AI63" s="959"/>
      <c r="AJ63" s="1022"/>
      <c r="AK63" s="1023"/>
      <c r="AL63" s="963"/>
      <c r="AM63" s="963"/>
      <c r="AN63" s="963"/>
      <c r="AO63" s="963"/>
      <c r="AP63" s="959">
        <v>7532</v>
      </c>
      <c r="AQ63" s="959"/>
      <c r="AR63" s="959"/>
      <c r="AS63" s="959"/>
      <c r="AT63" s="959"/>
      <c r="AU63" s="959">
        <v>3524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402</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561</v>
      </c>
      <c r="C68" s="986"/>
      <c r="D68" s="986"/>
      <c r="E68" s="986"/>
      <c r="F68" s="986"/>
      <c r="G68" s="986"/>
      <c r="H68" s="986"/>
      <c r="I68" s="986"/>
      <c r="J68" s="986"/>
      <c r="K68" s="986"/>
      <c r="L68" s="986"/>
      <c r="M68" s="986"/>
      <c r="N68" s="986"/>
      <c r="O68" s="986"/>
      <c r="P68" s="987"/>
      <c r="Q68" s="988">
        <v>89213</v>
      </c>
      <c r="R68" s="982"/>
      <c r="S68" s="982"/>
      <c r="T68" s="982"/>
      <c r="U68" s="982"/>
      <c r="V68" s="982">
        <v>72526</v>
      </c>
      <c r="W68" s="982"/>
      <c r="X68" s="982"/>
      <c r="Y68" s="982"/>
      <c r="Z68" s="982"/>
      <c r="AA68" s="982">
        <v>16687</v>
      </c>
      <c r="AB68" s="982"/>
      <c r="AC68" s="982"/>
      <c r="AD68" s="982"/>
      <c r="AE68" s="982"/>
      <c r="AF68" s="982">
        <v>13601</v>
      </c>
      <c r="AG68" s="982"/>
      <c r="AH68" s="982"/>
      <c r="AI68" s="982"/>
      <c r="AJ68" s="982"/>
      <c r="AK68" s="982" t="s">
        <v>565</v>
      </c>
      <c r="AL68" s="982"/>
      <c r="AM68" s="982"/>
      <c r="AN68" s="982"/>
      <c r="AO68" s="982"/>
      <c r="AP68" s="982" t="s">
        <v>565</v>
      </c>
      <c r="AQ68" s="982"/>
      <c r="AR68" s="982"/>
      <c r="AS68" s="982"/>
      <c r="AT68" s="982"/>
      <c r="AU68" s="982" t="s">
        <v>565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555</v>
      </c>
      <c r="C69" s="975"/>
      <c r="D69" s="975"/>
      <c r="E69" s="975"/>
      <c r="F69" s="975"/>
      <c r="G69" s="975"/>
      <c r="H69" s="975"/>
      <c r="I69" s="975"/>
      <c r="J69" s="975"/>
      <c r="K69" s="975"/>
      <c r="L69" s="975"/>
      <c r="M69" s="975"/>
      <c r="N69" s="975"/>
      <c r="O69" s="975"/>
      <c r="P69" s="976"/>
      <c r="Q69" s="977">
        <v>2376</v>
      </c>
      <c r="R69" s="971"/>
      <c r="S69" s="971"/>
      <c r="T69" s="971"/>
      <c r="U69" s="971"/>
      <c r="V69" s="971">
        <v>2204</v>
      </c>
      <c r="W69" s="971"/>
      <c r="X69" s="971"/>
      <c r="Y69" s="971"/>
      <c r="Z69" s="971"/>
      <c r="AA69" s="971">
        <v>172</v>
      </c>
      <c r="AB69" s="971"/>
      <c r="AC69" s="971"/>
      <c r="AD69" s="971"/>
      <c r="AE69" s="971"/>
      <c r="AF69" s="971">
        <v>172</v>
      </c>
      <c r="AG69" s="971"/>
      <c r="AH69" s="971"/>
      <c r="AI69" s="971"/>
      <c r="AJ69" s="971"/>
      <c r="AK69" s="971" t="s">
        <v>565</v>
      </c>
      <c r="AL69" s="971"/>
      <c r="AM69" s="971"/>
      <c r="AN69" s="971"/>
      <c r="AO69" s="971"/>
      <c r="AP69" s="971">
        <v>1736</v>
      </c>
      <c r="AQ69" s="971"/>
      <c r="AR69" s="971"/>
      <c r="AS69" s="971"/>
      <c r="AT69" s="971"/>
      <c r="AU69" s="971">
        <v>720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556</v>
      </c>
      <c r="C70" s="975"/>
      <c r="D70" s="975"/>
      <c r="E70" s="975"/>
      <c r="F70" s="975"/>
      <c r="G70" s="975"/>
      <c r="H70" s="975"/>
      <c r="I70" s="975"/>
      <c r="J70" s="975"/>
      <c r="K70" s="975"/>
      <c r="L70" s="975"/>
      <c r="M70" s="975"/>
      <c r="N70" s="975"/>
      <c r="O70" s="975"/>
      <c r="P70" s="976"/>
      <c r="Q70" s="977">
        <v>2562</v>
      </c>
      <c r="R70" s="971"/>
      <c r="S70" s="971"/>
      <c r="T70" s="971"/>
      <c r="U70" s="971"/>
      <c r="V70" s="971">
        <v>2538</v>
      </c>
      <c r="W70" s="971"/>
      <c r="X70" s="971"/>
      <c r="Y70" s="971"/>
      <c r="Z70" s="971"/>
      <c r="AA70" s="971">
        <v>24</v>
      </c>
      <c r="AB70" s="971"/>
      <c r="AC70" s="971"/>
      <c r="AD70" s="971"/>
      <c r="AE70" s="971"/>
      <c r="AF70" s="971">
        <v>24</v>
      </c>
      <c r="AG70" s="971"/>
      <c r="AH70" s="971"/>
      <c r="AI70" s="971"/>
      <c r="AJ70" s="971"/>
      <c r="AK70" s="971" t="s">
        <v>565</v>
      </c>
      <c r="AL70" s="971"/>
      <c r="AM70" s="971"/>
      <c r="AN70" s="971"/>
      <c r="AO70" s="971"/>
      <c r="AP70" s="971" t="s">
        <v>567</v>
      </c>
      <c r="AQ70" s="971"/>
      <c r="AR70" s="971"/>
      <c r="AS70" s="971"/>
      <c r="AT70" s="971"/>
      <c r="AU70" s="971" t="s">
        <v>565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557</v>
      </c>
      <c r="C71" s="975"/>
      <c r="D71" s="975"/>
      <c r="E71" s="975"/>
      <c r="F71" s="975"/>
      <c r="G71" s="975"/>
      <c r="H71" s="975"/>
      <c r="I71" s="975"/>
      <c r="J71" s="975"/>
      <c r="K71" s="975"/>
      <c r="L71" s="975"/>
      <c r="M71" s="975"/>
      <c r="N71" s="975"/>
      <c r="O71" s="975"/>
      <c r="P71" s="976"/>
      <c r="Q71" s="977">
        <v>880773</v>
      </c>
      <c r="R71" s="971"/>
      <c r="S71" s="971"/>
      <c r="T71" s="971"/>
      <c r="U71" s="971"/>
      <c r="V71" s="971">
        <v>869976</v>
      </c>
      <c r="W71" s="971"/>
      <c r="X71" s="971"/>
      <c r="Y71" s="971"/>
      <c r="Z71" s="971"/>
      <c r="AA71" s="971">
        <v>10796</v>
      </c>
      <c r="AB71" s="971"/>
      <c r="AC71" s="971"/>
      <c r="AD71" s="971"/>
      <c r="AE71" s="971"/>
      <c r="AF71" s="971">
        <v>10571</v>
      </c>
      <c r="AG71" s="971"/>
      <c r="AH71" s="971"/>
      <c r="AI71" s="971"/>
      <c r="AJ71" s="971"/>
      <c r="AK71" s="971">
        <v>5498</v>
      </c>
      <c r="AL71" s="971"/>
      <c r="AM71" s="971"/>
      <c r="AN71" s="971"/>
      <c r="AO71" s="971"/>
      <c r="AP71" s="971" t="s">
        <v>565</v>
      </c>
      <c r="AQ71" s="971"/>
      <c r="AR71" s="971"/>
      <c r="AS71" s="971"/>
      <c r="AT71" s="971"/>
      <c r="AU71" s="971" t="s">
        <v>568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558</v>
      </c>
      <c r="C72" s="975"/>
      <c r="D72" s="975"/>
      <c r="E72" s="975"/>
      <c r="F72" s="975"/>
      <c r="G72" s="975"/>
      <c r="H72" s="975"/>
      <c r="I72" s="975"/>
      <c r="J72" s="975"/>
      <c r="K72" s="975"/>
      <c r="L72" s="975"/>
      <c r="M72" s="975"/>
      <c r="N72" s="975"/>
      <c r="O72" s="975"/>
      <c r="P72" s="976"/>
      <c r="Q72" s="977">
        <v>23245</v>
      </c>
      <c r="R72" s="971"/>
      <c r="S72" s="971"/>
      <c r="T72" s="971"/>
      <c r="U72" s="971"/>
      <c r="V72" s="971">
        <v>14700</v>
      </c>
      <c r="W72" s="971"/>
      <c r="X72" s="971"/>
      <c r="Y72" s="971"/>
      <c r="Z72" s="971"/>
      <c r="AA72" s="971">
        <v>8545</v>
      </c>
      <c r="AB72" s="971"/>
      <c r="AC72" s="971"/>
      <c r="AD72" s="971"/>
      <c r="AE72" s="971"/>
      <c r="AF72" s="971">
        <v>8545</v>
      </c>
      <c r="AG72" s="971"/>
      <c r="AH72" s="971"/>
      <c r="AI72" s="971"/>
      <c r="AJ72" s="971"/>
      <c r="AK72" s="971">
        <v>21</v>
      </c>
      <c r="AL72" s="971"/>
      <c r="AM72" s="971"/>
      <c r="AN72" s="971"/>
      <c r="AO72" s="971"/>
      <c r="AP72" s="971" t="s">
        <v>565</v>
      </c>
      <c r="AQ72" s="971"/>
      <c r="AR72" s="971"/>
      <c r="AS72" s="971"/>
      <c r="AT72" s="971"/>
      <c r="AU72" s="971" t="s">
        <v>565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559</v>
      </c>
      <c r="C73" s="975"/>
      <c r="D73" s="975"/>
      <c r="E73" s="975"/>
      <c r="F73" s="975"/>
      <c r="G73" s="975"/>
      <c r="H73" s="975"/>
      <c r="I73" s="975"/>
      <c r="J73" s="975"/>
      <c r="K73" s="975"/>
      <c r="L73" s="975"/>
      <c r="M73" s="975"/>
      <c r="N73" s="975"/>
      <c r="O73" s="975"/>
      <c r="P73" s="976"/>
      <c r="Q73" s="977">
        <v>177</v>
      </c>
      <c r="R73" s="971"/>
      <c r="S73" s="971"/>
      <c r="T73" s="971"/>
      <c r="U73" s="971"/>
      <c r="V73" s="971">
        <v>101</v>
      </c>
      <c r="W73" s="971"/>
      <c r="X73" s="971"/>
      <c r="Y73" s="971"/>
      <c r="Z73" s="971"/>
      <c r="AA73" s="971">
        <v>77</v>
      </c>
      <c r="AB73" s="971"/>
      <c r="AC73" s="971"/>
      <c r="AD73" s="971"/>
      <c r="AE73" s="971"/>
      <c r="AF73" s="971">
        <v>77</v>
      </c>
      <c r="AG73" s="971"/>
      <c r="AH73" s="971"/>
      <c r="AI73" s="971"/>
      <c r="AJ73" s="971"/>
      <c r="AK73" s="971" t="s">
        <v>565</v>
      </c>
      <c r="AL73" s="971"/>
      <c r="AM73" s="971"/>
      <c r="AN73" s="971"/>
      <c r="AO73" s="971"/>
      <c r="AP73" s="971" t="s">
        <v>565</v>
      </c>
      <c r="AQ73" s="971"/>
      <c r="AR73" s="971"/>
      <c r="AS73" s="971"/>
      <c r="AT73" s="971"/>
      <c r="AU73" s="971" t="s">
        <v>569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560</v>
      </c>
      <c r="C74" s="975"/>
      <c r="D74" s="975"/>
      <c r="E74" s="975"/>
      <c r="F74" s="975"/>
      <c r="G74" s="975"/>
      <c r="H74" s="975"/>
      <c r="I74" s="975"/>
      <c r="J74" s="975"/>
      <c r="K74" s="975"/>
      <c r="L74" s="975"/>
      <c r="M74" s="975"/>
      <c r="N74" s="975"/>
      <c r="O74" s="975"/>
      <c r="P74" s="976"/>
      <c r="Q74" s="977">
        <v>289</v>
      </c>
      <c r="R74" s="971"/>
      <c r="S74" s="971"/>
      <c r="T74" s="971"/>
      <c r="U74" s="971"/>
      <c r="V74" s="971">
        <v>262</v>
      </c>
      <c r="W74" s="971"/>
      <c r="X74" s="971"/>
      <c r="Y74" s="971"/>
      <c r="Z74" s="971"/>
      <c r="AA74" s="971">
        <v>26</v>
      </c>
      <c r="AB74" s="971"/>
      <c r="AC74" s="971"/>
      <c r="AD74" s="971"/>
      <c r="AE74" s="971"/>
      <c r="AF74" s="971">
        <v>26</v>
      </c>
      <c r="AG74" s="971"/>
      <c r="AH74" s="971"/>
      <c r="AI74" s="971"/>
      <c r="AJ74" s="971"/>
      <c r="AK74" s="971">
        <v>4</v>
      </c>
      <c r="AL74" s="971"/>
      <c r="AM74" s="971"/>
      <c r="AN74" s="971"/>
      <c r="AO74" s="971"/>
      <c r="AP74" s="971" t="s">
        <v>565</v>
      </c>
      <c r="AQ74" s="971"/>
      <c r="AR74" s="971"/>
      <c r="AS74" s="971"/>
      <c r="AT74" s="971"/>
      <c r="AU74" s="971" t="s">
        <v>565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379</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33015</v>
      </c>
      <c r="AG88" s="959"/>
      <c r="AH88" s="959"/>
      <c r="AI88" s="959"/>
      <c r="AJ88" s="959"/>
      <c r="AK88" s="963"/>
      <c r="AL88" s="963"/>
      <c r="AM88" s="963"/>
      <c r="AN88" s="963"/>
      <c r="AO88" s="963"/>
      <c r="AP88" s="959">
        <v>1736</v>
      </c>
      <c r="AQ88" s="959"/>
      <c r="AR88" s="959"/>
      <c r="AS88" s="959"/>
      <c r="AT88" s="959"/>
      <c r="AU88" s="959">
        <v>720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v>
      </c>
      <c r="CS102" s="953"/>
      <c r="CT102" s="953"/>
      <c r="CU102" s="953"/>
      <c r="CV102" s="954"/>
      <c r="CW102" s="952">
        <v>1</v>
      </c>
      <c r="CX102" s="953"/>
      <c r="CY102" s="953"/>
      <c r="CZ102" s="953"/>
      <c r="DA102" s="954"/>
      <c r="DB102" s="952" t="s">
        <v>567</v>
      </c>
      <c r="DC102" s="953"/>
      <c r="DD102" s="953"/>
      <c r="DE102" s="953"/>
      <c r="DF102" s="954"/>
      <c r="DG102" s="952">
        <v>1167</v>
      </c>
      <c r="DH102" s="953"/>
      <c r="DI102" s="953"/>
      <c r="DJ102" s="953"/>
      <c r="DK102" s="954"/>
      <c r="DL102" s="952" t="s">
        <v>565</v>
      </c>
      <c r="DM102" s="953"/>
      <c r="DN102" s="953"/>
      <c r="DO102" s="953"/>
      <c r="DP102" s="954"/>
      <c r="DQ102" s="952" t="s">
        <v>567</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30"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1723615</v>
      </c>
      <c r="AB110" s="889"/>
      <c r="AC110" s="889"/>
      <c r="AD110" s="889"/>
      <c r="AE110" s="890"/>
      <c r="AF110" s="891">
        <v>1760170</v>
      </c>
      <c r="AG110" s="889"/>
      <c r="AH110" s="889"/>
      <c r="AI110" s="889"/>
      <c r="AJ110" s="890"/>
      <c r="AK110" s="891">
        <v>1787804</v>
      </c>
      <c r="AL110" s="889"/>
      <c r="AM110" s="889"/>
      <c r="AN110" s="889"/>
      <c r="AO110" s="890"/>
      <c r="AP110" s="892">
        <v>12.4</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19376465</v>
      </c>
      <c r="BR110" s="842"/>
      <c r="BS110" s="842"/>
      <c r="BT110" s="842"/>
      <c r="BU110" s="842"/>
      <c r="BV110" s="842">
        <v>19924475</v>
      </c>
      <c r="BW110" s="842"/>
      <c r="BX110" s="842"/>
      <c r="BY110" s="842"/>
      <c r="BZ110" s="842"/>
      <c r="CA110" s="842">
        <v>20236073</v>
      </c>
      <c r="CB110" s="842"/>
      <c r="CC110" s="842"/>
      <c r="CD110" s="842"/>
      <c r="CE110" s="842"/>
      <c r="CF110" s="866">
        <v>140.30000000000001</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1341413</v>
      </c>
      <c r="BR111" s="817"/>
      <c r="BS111" s="817"/>
      <c r="BT111" s="817"/>
      <c r="BU111" s="817"/>
      <c r="BV111" s="817">
        <v>1250040</v>
      </c>
      <c r="BW111" s="817"/>
      <c r="BX111" s="817"/>
      <c r="BY111" s="817"/>
      <c r="BZ111" s="817"/>
      <c r="CA111" s="817">
        <v>1166566</v>
      </c>
      <c r="CB111" s="817"/>
      <c r="CC111" s="817"/>
      <c r="CD111" s="817"/>
      <c r="CE111" s="817"/>
      <c r="CF111" s="875">
        <v>8.1</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3717826</v>
      </c>
      <c r="BR112" s="817"/>
      <c r="BS112" s="817"/>
      <c r="BT112" s="817"/>
      <c r="BU112" s="817"/>
      <c r="BV112" s="817">
        <v>3637345</v>
      </c>
      <c r="BW112" s="817"/>
      <c r="BX112" s="817"/>
      <c r="BY112" s="817"/>
      <c r="BZ112" s="817"/>
      <c r="CA112" s="817">
        <v>3524106</v>
      </c>
      <c r="CB112" s="817"/>
      <c r="CC112" s="817"/>
      <c r="CD112" s="817"/>
      <c r="CE112" s="817"/>
      <c r="CF112" s="875">
        <v>24.4</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323257</v>
      </c>
      <c r="AB113" s="919"/>
      <c r="AC113" s="919"/>
      <c r="AD113" s="919"/>
      <c r="AE113" s="920"/>
      <c r="AF113" s="921">
        <v>329073</v>
      </c>
      <c r="AG113" s="919"/>
      <c r="AH113" s="919"/>
      <c r="AI113" s="919"/>
      <c r="AJ113" s="920"/>
      <c r="AK113" s="921">
        <v>355903</v>
      </c>
      <c r="AL113" s="919"/>
      <c r="AM113" s="919"/>
      <c r="AN113" s="919"/>
      <c r="AO113" s="920"/>
      <c r="AP113" s="922">
        <v>2.5</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860151</v>
      </c>
      <c r="BR113" s="817"/>
      <c r="BS113" s="817"/>
      <c r="BT113" s="817"/>
      <c r="BU113" s="817"/>
      <c r="BV113" s="817">
        <v>818142</v>
      </c>
      <c r="BW113" s="817"/>
      <c r="BX113" s="817"/>
      <c r="BY113" s="817"/>
      <c r="BZ113" s="817"/>
      <c r="CA113" s="817">
        <v>720127</v>
      </c>
      <c r="CB113" s="817"/>
      <c r="CC113" s="817"/>
      <c r="CD113" s="817"/>
      <c r="CE113" s="817"/>
      <c r="CF113" s="875">
        <v>5</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16598</v>
      </c>
      <c r="AB114" s="780"/>
      <c r="AC114" s="780"/>
      <c r="AD114" s="780"/>
      <c r="AE114" s="781"/>
      <c r="AF114" s="782">
        <v>46539</v>
      </c>
      <c r="AG114" s="780"/>
      <c r="AH114" s="780"/>
      <c r="AI114" s="780"/>
      <c r="AJ114" s="781"/>
      <c r="AK114" s="782">
        <v>63340</v>
      </c>
      <c r="AL114" s="780"/>
      <c r="AM114" s="780"/>
      <c r="AN114" s="780"/>
      <c r="AO114" s="781"/>
      <c r="AP114" s="824">
        <v>0.4</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2847662</v>
      </c>
      <c r="BR114" s="817"/>
      <c r="BS114" s="817"/>
      <c r="BT114" s="817"/>
      <c r="BU114" s="817"/>
      <c r="BV114" s="817">
        <v>3089388</v>
      </c>
      <c r="BW114" s="817"/>
      <c r="BX114" s="817"/>
      <c r="BY114" s="817"/>
      <c r="BZ114" s="817"/>
      <c r="CA114" s="817">
        <v>3242442</v>
      </c>
      <c r="CB114" s="817"/>
      <c r="CC114" s="817"/>
      <c r="CD114" s="817"/>
      <c r="CE114" s="817"/>
      <c r="CF114" s="875">
        <v>22.5</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1259335</v>
      </c>
      <c r="AB115" s="919"/>
      <c r="AC115" s="919"/>
      <c r="AD115" s="919"/>
      <c r="AE115" s="920"/>
      <c r="AF115" s="921">
        <v>90881</v>
      </c>
      <c r="AG115" s="919"/>
      <c r="AH115" s="919"/>
      <c r="AI115" s="919"/>
      <c r="AJ115" s="920"/>
      <c r="AK115" s="921">
        <v>84161</v>
      </c>
      <c r="AL115" s="919"/>
      <c r="AM115" s="919"/>
      <c r="AN115" s="919"/>
      <c r="AO115" s="920"/>
      <c r="AP115" s="922">
        <v>0.6</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1340043</v>
      </c>
      <c r="DH115" s="780"/>
      <c r="DI115" s="780"/>
      <c r="DJ115" s="780"/>
      <c r="DK115" s="781"/>
      <c r="DL115" s="782">
        <v>1250040</v>
      </c>
      <c r="DM115" s="780"/>
      <c r="DN115" s="780"/>
      <c r="DO115" s="780"/>
      <c r="DP115" s="781"/>
      <c r="DQ115" s="782">
        <v>1166566</v>
      </c>
      <c r="DR115" s="780"/>
      <c r="DS115" s="780"/>
      <c r="DT115" s="780"/>
      <c r="DU115" s="781"/>
      <c r="DV115" s="824">
        <v>8.1</v>
      </c>
      <c r="DW115" s="825"/>
      <c r="DX115" s="825"/>
      <c r="DY115" s="825"/>
      <c r="DZ115" s="826"/>
    </row>
    <row r="116" spans="1:130" s="230"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1370</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3322805</v>
      </c>
      <c r="AB117" s="903"/>
      <c r="AC117" s="903"/>
      <c r="AD117" s="903"/>
      <c r="AE117" s="904"/>
      <c r="AF117" s="905">
        <v>2226663</v>
      </c>
      <c r="AG117" s="903"/>
      <c r="AH117" s="903"/>
      <c r="AI117" s="903"/>
      <c r="AJ117" s="904"/>
      <c r="AK117" s="905">
        <v>2291208</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444</v>
      </c>
      <c r="BP119" s="878"/>
      <c r="BQ119" s="879">
        <v>28143517</v>
      </c>
      <c r="BR119" s="845"/>
      <c r="BS119" s="845"/>
      <c r="BT119" s="845"/>
      <c r="BU119" s="845"/>
      <c r="BV119" s="845">
        <v>28719390</v>
      </c>
      <c r="BW119" s="845"/>
      <c r="BX119" s="845"/>
      <c r="BY119" s="845"/>
      <c r="BZ119" s="845"/>
      <c r="CA119" s="845">
        <v>28889314</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8437661</v>
      </c>
      <c r="BR120" s="842"/>
      <c r="BS120" s="842"/>
      <c r="BT120" s="842"/>
      <c r="BU120" s="842"/>
      <c r="BV120" s="842">
        <v>10435407</v>
      </c>
      <c r="BW120" s="842"/>
      <c r="BX120" s="842"/>
      <c r="BY120" s="842"/>
      <c r="BZ120" s="842"/>
      <c r="CA120" s="842">
        <v>10565573</v>
      </c>
      <c r="CB120" s="842"/>
      <c r="CC120" s="842"/>
      <c r="CD120" s="842"/>
      <c r="CE120" s="842"/>
      <c r="CF120" s="866">
        <v>73.3</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3535443</v>
      </c>
      <c r="DH120" s="842"/>
      <c r="DI120" s="842"/>
      <c r="DJ120" s="842"/>
      <c r="DK120" s="842"/>
      <c r="DL120" s="842">
        <v>3493843</v>
      </c>
      <c r="DM120" s="842"/>
      <c r="DN120" s="842"/>
      <c r="DO120" s="842"/>
      <c r="DP120" s="842"/>
      <c r="DQ120" s="842">
        <v>3416170</v>
      </c>
      <c r="DR120" s="842"/>
      <c r="DS120" s="842"/>
      <c r="DT120" s="842"/>
      <c r="DU120" s="842"/>
      <c r="DV120" s="843">
        <v>23.7</v>
      </c>
      <c r="DW120" s="843"/>
      <c r="DX120" s="843"/>
      <c r="DY120" s="843"/>
      <c r="DZ120" s="844"/>
    </row>
    <row r="121" spans="1:130" s="230"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5262598</v>
      </c>
      <c r="BR121" s="817"/>
      <c r="BS121" s="817"/>
      <c r="BT121" s="817"/>
      <c r="BU121" s="817"/>
      <c r="BV121" s="817">
        <v>5639088</v>
      </c>
      <c r="BW121" s="817"/>
      <c r="BX121" s="817"/>
      <c r="BY121" s="817"/>
      <c r="BZ121" s="817"/>
      <c r="CA121" s="817">
        <v>5827353</v>
      </c>
      <c r="CB121" s="817"/>
      <c r="CC121" s="817"/>
      <c r="CD121" s="817"/>
      <c r="CE121" s="817"/>
      <c r="CF121" s="875">
        <v>40.4</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182383</v>
      </c>
      <c r="DH121" s="817"/>
      <c r="DI121" s="817"/>
      <c r="DJ121" s="817"/>
      <c r="DK121" s="817"/>
      <c r="DL121" s="817">
        <v>143502</v>
      </c>
      <c r="DM121" s="817"/>
      <c r="DN121" s="817"/>
      <c r="DO121" s="817"/>
      <c r="DP121" s="817"/>
      <c r="DQ121" s="817">
        <v>107936</v>
      </c>
      <c r="DR121" s="817"/>
      <c r="DS121" s="817"/>
      <c r="DT121" s="817"/>
      <c r="DU121" s="817"/>
      <c r="DV121" s="794">
        <v>0.7</v>
      </c>
      <c r="DW121" s="794"/>
      <c r="DX121" s="794"/>
      <c r="DY121" s="794"/>
      <c r="DZ121" s="795"/>
    </row>
    <row r="122" spans="1:130" s="230"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16841204</v>
      </c>
      <c r="BR122" s="845"/>
      <c r="BS122" s="845"/>
      <c r="BT122" s="845"/>
      <c r="BU122" s="845"/>
      <c r="BV122" s="845">
        <v>16573839</v>
      </c>
      <c r="BW122" s="845"/>
      <c r="BX122" s="845"/>
      <c r="BY122" s="845"/>
      <c r="BZ122" s="845"/>
      <c r="CA122" s="845">
        <v>15866413</v>
      </c>
      <c r="CB122" s="845"/>
      <c r="CC122" s="845"/>
      <c r="CD122" s="845"/>
      <c r="CE122" s="845"/>
      <c r="CF122" s="846">
        <v>110</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452</v>
      </c>
      <c r="BP123" s="878"/>
      <c r="BQ123" s="832">
        <v>30541463</v>
      </c>
      <c r="BR123" s="833"/>
      <c r="BS123" s="833"/>
      <c r="BT123" s="833"/>
      <c r="BU123" s="833"/>
      <c r="BV123" s="833">
        <v>32648334</v>
      </c>
      <c r="BW123" s="833"/>
      <c r="BX123" s="833"/>
      <c r="BY123" s="833"/>
      <c r="BZ123" s="833"/>
      <c r="CA123" s="833">
        <v>32259339</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1255274</v>
      </c>
      <c r="AB124" s="780"/>
      <c r="AC124" s="780"/>
      <c r="AD124" s="780"/>
      <c r="AE124" s="781"/>
      <c r="AF124" s="782">
        <v>90002</v>
      </c>
      <c r="AG124" s="780"/>
      <c r="AH124" s="780"/>
      <c r="AI124" s="780"/>
      <c r="AJ124" s="781"/>
      <c r="AK124" s="782">
        <v>83474</v>
      </c>
      <c r="AL124" s="780"/>
      <c r="AM124" s="780"/>
      <c r="AN124" s="780"/>
      <c r="AO124" s="781"/>
      <c r="AP124" s="824">
        <v>0.6</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4061</v>
      </c>
      <c r="AB127" s="780"/>
      <c r="AC127" s="780"/>
      <c r="AD127" s="780"/>
      <c r="AE127" s="781"/>
      <c r="AF127" s="782">
        <v>879</v>
      </c>
      <c r="AG127" s="780"/>
      <c r="AH127" s="780"/>
      <c r="AI127" s="780"/>
      <c r="AJ127" s="781"/>
      <c r="AK127" s="782">
        <v>687</v>
      </c>
      <c r="AL127" s="780"/>
      <c r="AM127" s="780"/>
      <c r="AN127" s="780"/>
      <c r="AO127" s="781"/>
      <c r="AP127" s="824">
        <v>0</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516936</v>
      </c>
      <c r="AB128" s="801"/>
      <c r="AC128" s="801"/>
      <c r="AD128" s="801"/>
      <c r="AE128" s="802"/>
      <c r="AF128" s="803">
        <v>524800</v>
      </c>
      <c r="AG128" s="801"/>
      <c r="AH128" s="801"/>
      <c r="AI128" s="801"/>
      <c r="AJ128" s="802"/>
      <c r="AK128" s="803">
        <v>490162</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12.72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15741343</v>
      </c>
      <c r="AB129" s="780"/>
      <c r="AC129" s="780"/>
      <c r="AD129" s="780"/>
      <c r="AE129" s="781"/>
      <c r="AF129" s="782">
        <v>15480027</v>
      </c>
      <c r="AG129" s="780"/>
      <c r="AH129" s="780"/>
      <c r="AI129" s="780"/>
      <c r="AJ129" s="781"/>
      <c r="AK129" s="782">
        <v>15791002</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17.72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1408623</v>
      </c>
      <c r="AB130" s="780"/>
      <c r="AC130" s="780"/>
      <c r="AD130" s="780"/>
      <c r="AE130" s="781"/>
      <c r="AF130" s="782">
        <v>1403758</v>
      </c>
      <c r="AG130" s="780"/>
      <c r="AH130" s="780"/>
      <c r="AI130" s="780"/>
      <c r="AJ130" s="781"/>
      <c r="AK130" s="782">
        <v>1367249</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4.9000000000000004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14332720</v>
      </c>
      <c r="AB131" s="764"/>
      <c r="AC131" s="764"/>
      <c r="AD131" s="764"/>
      <c r="AE131" s="765"/>
      <c r="AF131" s="766">
        <v>14076269</v>
      </c>
      <c r="AG131" s="764"/>
      <c r="AH131" s="764"/>
      <c r="AI131" s="764"/>
      <c r="AJ131" s="765"/>
      <c r="AK131" s="766">
        <v>14423753</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9.7486450579999993</v>
      </c>
      <c r="AB132" s="745"/>
      <c r="AC132" s="745"/>
      <c r="AD132" s="745"/>
      <c r="AE132" s="746"/>
      <c r="AF132" s="747">
        <v>2.117784194</v>
      </c>
      <c r="AG132" s="745"/>
      <c r="AH132" s="745"/>
      <c r="AI132" s="745"/>
      <c r="AJ132" s="746"/>
      <c r="AK132" s="747">
        <v>3.007518224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5</v>
      </c>
      <c r="AB133" s="724"/>
      <c r="AC133" s="724"/>
      <c r="AD133" s="724"/>
      <c r="AE133" s="725"/>
      <c r="AF133" s="723">
        <v>4.8</v>
      </c>
      <c r="AG133" s="724"/>
      <c r="AH133" s="724"/>
      <c r="AI133" s="724"/>
      <c r="AJ133" s="725"/>
      <c r="AK133" s="723">
        <v>4.9000000000000004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wv3wDRhhj+cYtycnkWu5n9B9zBoxNpF3a+Ufk+1jtPai9F8vWJ3yr6FOL33aSgpcYtuwWQ/CjRPFZEt+IoatA==" saltValue="eYe7YUMTkcBUncAefatz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kwmqROzuDPc2ASQPfer66200rMNlYG1zyDtH/QXW+LKS8xAiuSq69zbjtvCwKYeyomYlLbJcEAYLfhwEW6I1Q==" saltValue="zghiOEWGryWyAJ0bkPCb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vKerBzoSh5yEUoDp4baDciKkHDvtgXEL+BkytExLDp3EnWHE1M7qS8MCpWDzGFruKAfCsNnAFgulwzLuAYBVQ==" saltValue="2CaWFPBnwa45ZspYa6ipB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4518818</v>
      </c>
      <c r="AP9" s="281">
        <v>59736</v>
      </c>
      <c r="AQ9" s="282">
        <v>66486</v>
      </c>
      <c r="AR9" s="283">
        <v>-10.199999999999999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48686</v>
      </c>
      <c r="AP10" s="284">
        <v>644</v>
      </c>
      <c r="AQ10" s="285">
        <v>6147</v>
      </c>
      <c r="AR10" s="286">
        <v>-89.5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v>37672</v>
      </c>
      <c r="AP11" s="284">
        <v>498</v>
      </c>
      <c r="AQ11" s="285">
        <v>1219</v>
      </c>
      <c r="AR11" s="286">
        <v>-59.1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490</v>
      </c>
      <c r="AP12" s="284" t="s">
        <v>490</v>
      </c>
      <c r="AQ12" s="285">
        <v>9</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243082</v>
      </c>
      <c r="AP13" s="284">
        <v>3213</v>
      </c>
      <c r="AQ13" s="285">
        <v>2955</v>
      </c>
      <c r="AR13" s="286">
        <v>8.6999999999999993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79229</v>
      </c>
      <c r="AP14" s="284">
        <v>1047</v>
      </c>
      <c r="AQ14" s="285">
        <v>1434</v>
      </c>
      <c r="AR14" s="286">
        <v>-27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-114694</v>
      </c>
      <c r="AP15" s="284">
        <v>-1516</v>
      </c>
      <c r="AQ15" s="285">
        <v>-3102</v>
      </c>
      <c r="AR15" s="286">
        <v>-51.1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4812793</v>
      </c>
      <c r="AP16" s="284">
        <v>63623</v>
      </c>
      <c r="AQ16" s="285">
        <v>75147</v>
      </c>
      <c r="AR16" s="286">
        <v>-15.3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6.15</v>
      </c>
      <c r="AP21" s="298">
        <v>6.62</v>
      </c>
      <c r="AQ21" s="299">
        <v>-0.47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101.1</v>
      </c>
      <c r="AP22" s="303">
        <v>98.3</v>
      </c>
      <c r="AQ22" s="304">
        <v>2.8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1787804</v>
      </c>
      <c r="AP32" s="312">
        <v>23634</v>
      </c>
      <c r="AQ32" s="313">
        <v>34847</v>
      </c>
      <c r="AR32" s="314">
        <v>-32.200000000000003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490</v>
      </c>
      <c r="AP34" s="312" t="s">
        <v>490</v>
      </c>
      <c r="AQ34" s="313">
        <v>5</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355903</v>
      </c>
      <c r="AP35" s="312">
        <v>4705</v>
      </c>
      <c r="AQ35" s="313">
        <v>8260</v>
      </c>
      <c r="AR35" s="314">
        <v>-43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63340</v>
      </c>
      <c r="AP36" s="312">
        <v>837</v>
      </c>
      <c r="AQ36" s="313">
        <v>1689</v>
      </c>
      <c r="AR36" s="314">
        <v>-50.4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v>84161</v>
      </c>
      <c r="AP37" s="312">
        <v>1113</v>
      </c>
      <c r="AQ37" s="313">
        <v>748</v>
      </c>
      <c r="AR37" s="314">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490</v>
      </c>
      <c r="AP38" s="315" t="s">
        <v>490</v>
      </c>
      <c r="AQ38" s="316">
        <v>1</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v>-490162</v>
      </c>
      <c r="AP39" s="312">
        <v>-6480</v>
      </c>
      <c r="AQ39" s="313">
        <v>-5762</v>
      </c>
      <c r="AR39" s="314">
        <v>12.5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-1367249</v>
      </c>
      <c r="AP40" s="312">
        <v>-18074</v>
      </c>
      <c r="AQ40" s="313">
        <v>-27609</v>
      </c>
      <c r="AR40" s="314">
        <v>-34.5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433797</v>
      </c>
      <c r="AP41" s="312">
        <v>5735</v>
      </c>
      <c r="AQ41" s="313">
        <v>12179</v>
      </c>
      <c r="AR41" s="314">
        <v>-52.9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2115739</v>
      </c>
      <c r="AN51" s="334">
        <v>27957</v>
      </c>
      <c r="AO51" s="335">
        <v>32.799999999999997</v>
      </c>
      <c r="AP51" s="336">
        <v>70166</v>
      </c>
      <c r="AQ51" s="337">
        <v>1.4</v>
      </c>
      <c r="AR51" s="338">
        <v>31.4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1870811</v>
      </c>
      <c r="AN52" s="342">
        <v>24720</v>
      </c>
      <c r="AO52" s="343">
        <v>54.4</v>
      </c>
      <c r="AP52" s="344">
        <v>36115</v>
      </c>
      <c r="AQ52" s="345">
        <v>-6.2</v>
      </c>
      <c r="AR52" s="346">
        <v>60.6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2917183</v>
      </c>
      <c r="AN53" s="334">
        <v>38511</v>
      </c>
      <c r="AO53" s="335">
        <v>37.799999999999997</v>
      </c>
      <c r="AP53" s="336">
        <v>70329</v>
      </c>
      <c r="AQ53" s="337">
        <v>0.2</v>
      </c>
      <c r="AR53" s="338">
        <v>37.6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2477270</v>
      </c>
      <c r="AN54" s="342">
        <v>32704</v>
      </c>
      <c r="AO54" s="343">
        <v>32.299999999999997</v>
      </c>
      <c r="AP54" s="344">
        <v>39403</v>
      </c>
      <c r="AQ54" s="345">
        <v>9.1</v>
      </c>
      <c r="AR54" s="346">
        <v>23.2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3509538</v>
      </c>
      <c r="AN55" s="334">
        <v>46551</v>
      </c>
      <c r="AO55" s="335">
        <v>20.9</v>
      </c>
      <c r="AP55" s="336">
        <v>45945</v>
      </c>
      <c r="AQ55" s="337">
        <v>-34.700000000000003</v>
      </c>
      <c r="AR55" s="338">
        <v>55.6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2824059</v>
      </c>
      <c r="AN56" s="342">
        <v>37459</v>
      </c>
      <c r="AO56" s="343">
        <v>14.5</v>
      </c>
      <c r="AP56" s="344">
        <v>25180</v>
      </c>
      <c r="AQ56" s="345">
        <v>-36.1</v>
      </c>
      <c r="AR56" s="346">
        <v>50.6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3560872</v>
      </c>
      <c r="AN57" s="334">
        <v>47300</v>
      </c>
      <c r="AO57" s="335">
        <v>1.6</v>
      </c>
      <c r="AP57" s="336">
        <v>44475</v>
      </c>
      <c r="AQ57" s="337">
        <v>-3.2</v>
      </c>
      <c r="AR57" s="338">
        <v>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2571275</v>
      </c>
      <c r="AN58" s="342">
        <v>34155</v>
      </c>
      <c r="AO58" s="343">
        <v>-8.8000000000000007</v>
      </c>
      <c r="AP58" s="344">
        <v>24780</v>
      </c>
      <c r="AQ58" s="345">
        <v>-1.6</v>
      </c>
      <c r="AR58" s="346">
        <v>-7.2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3814885</v>
      </c>
      <c r="AN59" s="334">
        <v>50431</v>
      </c>
      <c r="AO59" s="335">
        <v>6.6</v>
      </c>
      <c r="AP59" s="336">
        <v>45982</v>
      </c>
      <c r="AQ59" s="337">
        <v>3.4</v>
      </c>
      <c r="AR59" s="338">
        <v>3.2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3057612</v>
      </c>
      <c r="AN60" s="342">
        <v>40420</v>
      </c>
      <c r="AO60" s="343">
        <v>18.3</v>
      </c>
      <c r="AP60" s="344">
        <v>25583</v>
      </c>
      <c r="AQ60" s="345">
        <v>3.2</v>
      </c>
      <c r="AR60" s="346">
        <v>15.1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3183643</v>
      </c>
      <c r="AN61" s="349">
        <v>42150</v>
      </c>
      <c r="AO61" s="350">
        <v>19.899999999999999</v>
      </c>
      <c r="AP61" s="351">
        <v>55379</v>
      </c>
      <c r="AQ61" s="352">
        <v>-6.6</v>
      </c>
      <c r="AR61" s="338">
        <v>26.5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2560205</v>
      </c>
      <c r="AN62" s="342">
        <v>33892</v>
      </c>
      <c r="AO62" s="343">
        <v>22.1</v>
      </c>
      <c r="AP62" s="344">
        <v>30212</v>
      </c>
      <c r="AQ62" s="345">
        <v>-6.3</v>
      </c>
      <c r="AR62" s="346">
        <v>28.4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e1ckrJOv3Ko2rO+rlr7oIzVdvB/eMCZ1ktA2H8gcXlBAX48E+K52fOytNndCf0uGh0sg6X+AVsHjyfZIAUE8A==" saltValue="Ez1BxJlgt9lb7rAzTTJ8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31d76KJ5PPkn5HN4qLK6lzaloT5w0XhXaRWww/s646GbNeKY3MLLbp7endzBmDrNL6Pta6r+ONM6w48mRLPujQ==" saltValue="Gu27y9aW6Blp5iwlvaxe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a7RC98mMgi7BJlTiv6eN//akiWit72SIVrSkNr6bURHs/64EwY/Kcel+vaZKeF7KaNYc4FCr0JYW3p1HbusRQ==" saltValue="5DdnnhP33V2imRNmEq/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15.47</v>
      </c>
      <c r="G47" s="12">
        <v>16.53</v>
      </c>
      <c r="H47" s="12">
        <v>18.850000000000001</v>
      </c>
      <c r="I47" s="12">
        <v>22.69</v>
      </c>
      <c r="J47" s="13">
        <v>22.37</v>
      </c>
    </row>
    <row r="48" spans="2:10" ht="57.75" customHeight="1" x14ac:dyDescent="0.15">
      <c r="B48" s="14"/>
      <c r="C48" s="1141" t="s">
        <v>4</v>
      </c>
      <c r="D48" s="1141"/>
      <c r="E48" s="1142"/>
      <c r="F48" s="15">
        <v>10.74</v>
      </c>
      <c r="G48" s="16">
        <v>12.05</v>
      </c>
      <c r="H48" s="16">
        <v>16.66</v>
      </c>
      <c r="I48" s="16">
        <v>16.36</v>
      </c>
      <c r="J48" s="17">
        <v>12.64</v>
      </c>
    </row>
    <row r="49" spans="2:10" ht="57.75" customHeight="1" thickBot="1" x14ac:dyDescent="0.2">
      <c r="B49" s="18"/>
      <c r="C49" s="1143" t="s">
        <v>5</v>
      </c>
      <c r="D49" s="1143"/>
      <c r="E49" s="1144"/>
      <c r="F49" s="19" t="s">
        <v>533</v>
      </c>
      <c r="G49" s="20">
        <v>3.26</v>
      </c>
      <c r="H49" s="20">
        <v>8.51</v>
      </c>
      <c r="I49" s="20">
        <v>2.95</v>
      </c>
      <c r="J49" s="21" t="s">
        <v>534</v>
      </c>
    </row>
    <row r="50" spans="2:10" x14ac:dyDescent="0.15"/>
  </sheetData>
  <sheetProtection algorithmName="SHA-512" hashValue="rHiNfWGP81H5thoCOHimmA20feVg77OtvEFCOElR0b1PTdePmJg7Y1KNt2kEUc9DJpFDYaEk7xKHjK4o4Auldw==" saltValue="aZSyJJQJhSeiqfbAWnSh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2025-03-07T00:04:48Z</cp:lastPrinted>
  <dcterms:created xsi:type="dcterms:W3CDTF">2025-02-19T01:27:51Z</dcterms:created>
  <dcterms:modified xsi:type="dcterms:W3CDTF">2025-09-12T08:12:00Z</dcterms:modified>
</cp:coreProperties>
</file>