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蕨市人口" sheetId="1" r:id="rId1"/>
  </sheets>
  <definedNames>
    <definedName name="_xlnm.Print_Area" localSheetId="0">'蕨市人口'!$A$1:$P$27</definedName>
  </definedNames>
  <calcPr fullCalcOnLoad="1"/>
</workbook>
</file>

<file path=xl/sharedStrings.xml><?xml version="1.0" encoding="utf-8"?>
<sst xmlns="http://schemas.openxmlformats.org/spreadsheetml/2006/main" count="24" uniqueCount="17">
  <si>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</si>
  <si>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</si>
  <si>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</si>
  <si>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</si>
  <si>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</si>
  <si>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</si>
  <si>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</si>
  <si>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</si>
  <si>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r>
      <t xml:space="preserve">          平成１８年　　　　　　　　</t>
    </r>
    <r>
      <rPr>
        <b/>
        <sz val="12"/>
        <color indexed="12"/>
        <rFont val="標準ゴシック"/>
        <family val="3"/>
      </rPr>
      <t>　</t>
    </r>
    <r>
      <rPr>
        <b/>
        <sz val="20"/>
        <color indexed="12"/>
        <rFont val="標準ゴシック"/>
        <family val="3"/>
      </rPr>
      <t>蕨　　市　　の　　人　　口　　調</t>
    </r>
  </si>
  <si>
    <t>住 民 基 本 台 帳 人 口</t>
  </si>
  <si>
    <t>外国人登録人口</t>
  </si>
  <si>
    <t>総     人     口</t>
  </si>
  <si>
    <t>世     帯     数</t>
  </si>
  <si>
    <t xml:space="preserve"> 住基台帳</t>
  </si>
  <si>
    <t xml:space="preserve"> 外国人</t>
  </si>
  <si>
    <t>＊</t>
  </si>
  <si>
    <t>前年４月１日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</si>
</sst>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標準ゴシック"/>
      <family val="3"/>
    </font>
    <font>
      <sz val="16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2"/>
      <color indexed="12"/>
      <name val="標準ゴシック"/>
      <family val="3"/>
    </font>
    <font>
      <b/>
      <sz val="12"/>
      <color indexed="12"/>
      <name val="標準ゴシック"/>
      <family val="3"/>
    </font>
    <font>
      <b/>
      <sz val="20"/>
      <color indexed="12"/>
      <name val="標準ゴシック"/>
      <family val="3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5" fillId="0" borderId="0" xfId="49" applyFont="1" applyBorder="1" applyAlignment="1">
      <alignment/>
    </xf>
    <xf numFmtId="38" fontId="9" fillId="0" borderId="10" xfId="49" applyFont="1" applyBorder="1" applyAlignment="1">
      <alignment/>
    </xf>
    <xf numFmtId="38" fontId="9" fillId="0" borderId="11" xfId="49" applyFont="1" applyBorder="1" applyAlignment="1">
      <alignment/>
    </xf>
    <xf numFmtId="38" fontId="9" fillId="0" borderId="12" xfId="49" applyFont="1" applyBorder="1" applyAlignment="1">
      <alignment/>
    </xf>
    <xf numFmtId="176" fontId="9" fillId="0" borderId="11" xfId="49" applyNumberFormat="1" applyFont="1" applyBorder="1" applyAlignment="1">
      <alignment/>
    </xf>
    <xf numFmtId="176" fontId="9" fillId="0" borderId="10" xfId="49" applyNumberFormat="1" applyFont="1" applyBorder="1" applyAlignment="1">
      <alignment/>
    </xf>
    <xf numFmtId="38" fontId="9" fillId="0" borderId="13" xfId="49" applyFont="1" applyBorder="1" applyAlignment="1">
      <alignment/>
    </xf>
    <xf numFmtId="38" fontId="9" fillId="0" borderId="14" xfId="49" applyFont="1" applyBorder="1" applyAlignment="1">
      <alignment/>
    </xf>
    <xf numFmtId="38" fontId="9" fillId="0" borderId="15" xfId="49" applyFont="1" applyBorder="1" applyAlignment="1">
      <alignment/>
    </xf>
    <xf numFmtId="176" fontId="9" fillId="0" borderId="14" xfId="49" applyNumberFormat="1" applyFont="1" applyBorder="1" applyAlignment="1">
      <alignment/>
    </xf>
    <xf numFmtId="176" fontId="9" fillId="0" borderId="13" xfId="49" applyNumberFormat="1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17" xfId="49" applyFont="1" applyBorder="1" applyAlignment="1">
      <alignment/>
    </xf>
    <xf numFmtId="38" fontId="9" fillId="0" borderId="18" xfId="49" applyFont="1" applyBorder="1" applyAlignment="1">
      <alignment/>
    </xf>
    <xf numFmtId="176" fontId="9" fillId="0" borderId="17" xfId="49" applyNumberFormat="1" applyFont="1" applyBorder="1" applyAlignment="1">
      <alignment/>
    </xf>
    <xf numFmtId="176" fontId="9" fillId="0" borderId="16" xfId="49" applyNumberFormat="1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49" applyNumberFormat="1" applyFont="1" applyBorder="1" applyAlignment="1">
      <alignment/>
    </xf>
    <xf numFmtId="176" fontId="4" fillId="0" borderId="21" xfId="49" applyNumberFormat="1" applyFont="1" applyBorder="1" applyAlignment="1">
      <alignment/>
    </xf>
    <xf numFmtId="176" fontId="4" fillId="0" borderId="19" xfId="49" applyNumberFormat="1" applyFont="1" applyBorder="1" applyAlignment="1">
      <alignment/>
    </xf>
    <xf numFmtId="194" fontId="9" fillId="0" borderId="18" xfId="49" applyNumberFormat="1" applyFont="1" applyBorder="1" applyAlignment="1">
      <alignment horizontal="right"/>
    </xf>
    <xf numFmtId="194" fontId="9" fillId="0" borderId="15" xfId="49" applyNumberFormat="1" applyFont="1" applyBorder="1" applyAlignment="1">
      <alignment horizontal="right"/>
    </xf>
    <xf numFmtId="194" fontId="9" fillId="0" borderId="0" xfId="49" applyNumberFormat="1" applyFont="1" applyBorder="1" applyAlignment="1">
      <alignment horizontal="right"/>
    </xf>
    <xf numFmtId="194" fontId="9" fillId="0" borderId="22" xfId="49" applyNumberFormat="1" applyFont="1" applyBorder="1" applyAlignment="1">
      <alignment horizontal="right"/>
    </xf>
    <xf numFmtId="194" fontId="4" fillId="0" borderId="23" xfId="49" applyNumberFormat="1" applyFont="1" applyBorder="1" applyAlignment="1">
      <alignment horizontal="right"/>
    </xf>
    <xf numFmtId="194" fontId="4" fillId="0" borderId="21" xfId="49" applyNumberFormat="1" applyFont="1" applyBorder="1" applyAlignment="1">
      <alignment horizontal="right"/>
    </xf>
    <xf numFmtId="0" fontId="0" fillId="0" borderId="0" xfId="61">
      <alignment/>
      <protection/>
    </xf>
    <xf numFmtId="0" fontId="0" fillId="0" borderId="22" xfId="61" applyBorder="1">
      <alignment/>
      <protection/>
    </xf>
    <xf numFmtId="0" fontId="8" fillId="0" borderId="0" xfId="61" applyFont="1">
      <alignment/>
      <protection/>
    </xf>
    <xf numFmtId="0" fontId="11" fillId="0" borderId="2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15" xfId="61" applyFont="1" applyBorder="1" applyAlignment="1">
      <alignment horizontal="center" vertical="center"/>
      <protection/>
    </xf>
    <xf numFmtId="0" fontId="7" fillId="0" borderId="17" xfId="61" applyFont="1" applyBorder="1">
      <alignment/>
      <protection/>
    </xf>
    <xf numFmtId="0" fontId="9" fillId="0" borderId="0" xfId="61" applyFont="1" applyBorder="1">
      <alignment/>
      <protection/>
    </xf>
    <xf numFmtId="0" fontId="7" fillId="0" borderId="11" xfId="61" applyFont="1" applyBorder="1">
      <alignment/>
      <protection/>
    </xf>
    <xf numFmtId="0" fontId="9" fillId="0" borderId="0" xfId="61" applyFont="1">
      <alignment/>
      <protection/>
    </xf>
    <xf numFmtId="0" fontId="7" fillId="0" borderId="14" xfId="61" applyFont="1" applyBorder="1">
      <alignment/>
      <protection/>
    </xf>
    <xf numFmtId="0" fontId="10" fillId="0" borderId="0" xfId="61" applyFont="1">
      <alignment/>
      <protection/>
    </xf>
    <xf numFmtId="176" fontId="0" fillId="0" borderId="0" xfId="61" applyNumberFormat="1">
      <alignment/>
      <protection/>
    </xf>
    <xf numFmtId="0" fontId="0" fillId="0" borderId="0" xfId="61" applyBorder="1">
      <alignment/>
      <protection/>
    </xf>
    <xf numFmtId="58" fontId="6" fillId="0" borderId="0" xfId="61" applyNumberFormat="1" applyFont="1">
      <alignment/>
      <protection/>
    </xf>
    <xf numFmtId="0" fontId="12" fillId="0" borderId="0" xfId="61" applyFont="1">
      <alignment/>
      <protection/>
    </xf>
    <xf numFmtId="176" fontId="4" fillId="0" borderId="21" xfId="61" applyNumberFormat="1" applyFont="1" applyBorder="1">
      <alignment/>
      <protection/>
    </xf>
    <xf numFmtId="176" fontId="0" fillId="0" borderId="0" xfId="61" applyNumberFormat="1" applyBorder="1">
      <alignment/>
      <protection/>
    </xf>
    <xf numFmtId="38" fontId="0" fillId="0" borderId="0" xfId="61" applyNumberFormat="1">
      <alignment/>
      <protection/>
    </xf>
    <xf numFmtId="0" fontId="14" fillId="33" borderId="0" xfId="61" applyFont="1" applyFill="1" applyAlignment="1">
      <alignment/>
      <protection/>
    </xf>
    <xf numFmtId="0" fontId="0" fillId="0" borderId="0" xfId="61" applyAlignment="1">
      <alignment/>
      <protection/>
    </xf>
    <xf numFmtId="0" fontId="5" fillId="0" borderId="27" xfId="61" applyFont="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統計（平成１８年１月１日現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showZeros="0" tabSelected="1" view="pageBreakPreview" zoomScale="75" zoomScaleNormal="75" zoomScaleSheetLayoutView="75" zoomScalePageLayoutView="0" workbookViewId="0" topLeftCell="A1">
      <selection activeCell="P17" sqref="P17"/>
    </sheetView>
  </sheetViews>
  <sheetFormatPr defaultColWidth="8.796875" defaultRowHeight="24" customHeight="1"/>
  <cols>
    <col min="1" max="1" width="6.8984375" style="28" customWidth="1"/>
    <col min="2" max="2" width="5.09765625" style="28" customWidth="1"/>
    <col min="3" max="3" width="10.59765625" style="28" customWidth="1"/>
    <col min="4" max="4" width="10.69921875" style="28" customWidth="1"/>
    <col min="5" max="5" width="11.19921875" style="28" customWidth="1"/>
    <col min="6" max="7" width="9.19921875" style="28" customWidth="1"/>
    <col min="8" max="8" width="9.09765625" style="28" customWidth="1"/>
    <col min="9" max="9" width="11.19921875" style="28" customWidth="1"/>
    <col min="10" max="10" width="10.3984375" style="28" customWidth="1"/>
    <col min="11" max="11" width="10.19921875" style="28" customWidth="1"/>
    <col min="12" max="12" width="7.19921875" style="28" bestFit="1" customWidth="1"/>
    <col min="13" max="13" width="2.59765625" style="28" customWidth="1"/>
    <col min="14" max="14" width="12.69921875" style="28" customWidth="1"/>
    <col min="15" max="15" width="9.19921875" style="28" customWidth="1"/>
    <col min="16" max="16" width="12.5" style="28" customWidth="1"/>
    <col min="17" max="17" width="6.69921875" style="28" customWidth="1"/>
    <col min="18" max="18" width="6.8984375" style="28" customWidth="1"/>
    <col min="19" max="16384" width="9" style="28" customWidth="1"/>
  </cols>
  <sheetData>
    <row r="2" spans="3:15" ht="24" customHeight="1">
      <c r="C2" s="54" t="s"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1:14" ht="24" customHeight="1" thickBot="1">
      <c r="K3" s="29"/>
      <c r="L3" s="29"/>
      <c r="N3" s="30"/>
    </row>
    <row r="4" spans="2:16" ht="24" customHeight="1">
      <c r="B4" s="56" t="s">
        <v>1</v>
      </c>
      <c r="C4" s="58" t="s">
        <v>9</v>
      </c>
      <c r="D4" s="59"/>
      <c r="E4" s="60"/>
      <c r="F4" s="61" t="s">
        <v>10</v>
      </c>
      <c r="G4" s="59"/>
      <c r="H4" s="60"/>
      <c r="I4" s="61" t="s">
        <v>11</v>
      </c>
      <c r="J4" s="59"/>
      <c r="K4" s="62"/>
      <c r="L4" s="31" t="s">
        <v>0</v>
      </c>
      <c r="M4" s="32"/>
      <c r="N4" s="61" t="s">
        <v>12</v>
      </c>
      <c r="O4" s="59"/>
      <c r="P4" s="60"/>
    </row>
    <row r="5" spans="2:16" ht="24" customHeight="1" thickBot="1">
      <c r="B5" s="57"/>
      <c r="C5" s="33" t="s">
        <v>2</v>
      </c>
      <c r="D5" s="34" t="s">
        <v>3</v>
      </c>
      <c r="E5" s="35" t="s">
        <v>4</v>
      </c>
      <c r="F5" s="36" t="s">
        <v>2</v>
      </c>
      <c r="G5" s="34" t="s">
        <v>3</v>
      </c>
      <c r="H5" s="37" t="s">
        <v>4</v>
      </c>
      <c r="I5" s="36" t="s">
        <v>2</v>
      </c>
      <c r="J5" s="34" t="s">
        <v>3</v>
      </c>
      <c r="K5" s="34" t="s">
        <v>4</v>
      </c>
      <c r="L5" s="38" t="s">
        <v>5</v>
      </c>
      <c r="M5" s="39"/>
      <c r="N5" s="36" t="s">
        <v>13</v>
      </c>
      <c r="O5" s="34" t="s">
        <v>14</v>
      </c>
      <c r="P5" s="40" t="s">
        <v>4</v>
      </c>
    </row>
    <row r="6" spans="2:16" ht="24" customHeight="1">
      <c r="B6" s="41">
        <v>1</v>
      </c>
      <c r="C6" s="12">
        <v>34978</v>
      </c>
      <c r="D6" s="12">
        <v>33185</v>
      </c>
      <c r="E6" s="12">
        <f aca="true" t="shared" si="0" ref="E6:E17">IF(C6+D6&gt;0,C6+D6," ")</f>
        <v>68163</v>
      </c>
      <c r="F6" s="13">
        <v>1213</v>
      </c>
      <c r="G6" s="12">
        <v>1383</v>
      </c>
      <c r="H6" s="4">
        <f aca="true" t="shared" si="1" ref="H6:H17">IF(F6+G6&gt;0,F6+G6," ")</f>
        <v>2596</v>
      </c>
      <c r="I6" s="15">
        <f aca="true" t="shared" si="2" ref="I6:I17">+C6+F6</f>
        <v>36191</v>
      </c>
      <c r="J6" s="16">
        <f aca="true" t="shared" si="3" ref="J6:J17">+D6+G6</f>
        <v>34568</v>
      </c>
      <c r="K6" s="2">
        <f aca="true" t="shared" si="4" ref="K6:K17">IF(I6+J6&gt;0,I6+J6," ")</f>
        <v>70759</v>
      </c>
      <c r="L6" s="22">
        <f aca="true" t="shared" si="5" ref="L6:L26">IF(ISBLANK(G6),"",H6/K6*100)</f>
        <v>3.6687912491697174</v>
      </c>
      <c r="M6" s="42"/>
      <c r="N6" s="13">
        <v>31540</v>
      </c>
      <c r="O6" s="12">
        <v>2011</v>
      </c>
      <c r="P6" s="14">
        <f aca="true" t="shared" si="6" ref="P6:P17">IF(N6+O6&gt;0,N6+O6," ")</f>
        <v>33551</v>
      </c>
    </row>
    <row r="7" spans="2:16" ht="24" customHeight="1">
      <c r="B7" s="43">
        <v>2</v>
      </c>
      <c r="C7" s="2">
        <v>34934</v>
      </c>
      <c r="D7" s="2">
        <v>33162</v>
      </c>
      <c r="E7" s="2">
        <f t="shared" si="0"/>
        <v>68096</v>
      </c>
      <c r="F7" s="3">
        <v>1203</v>
      </c>
      <c r="G7" s="2">
        <v>1386</v>
      </c>
      <c r="H7" s="4">
        <f t="shared" si="1"/>
        <v>2589</v>
      </c>
      <c r="I7" s="5">
        <f t="shared" si="2"/>
        <v>36137</v>
      </c>
      <c r="J7" s="6">
        <f t="shared" si="3"/>
        <v>34548</v>
      </c>
      <c r="K7" s="2">
        <f t="shared" si="4"/>
        <v>70685</v>
      </c>
      <c r="L7" s="22">
        <f t="shared" si="5"/>
        <v>3.662729008983518</v>
      </c>
      <c r="M7" s="44"/>
      <c r="N7" s="3">
        <v>31512</v>
      </c>
      <c r="O7" s="2">
        <v>1997</v>
      </c>
      <c r="P7" s="4">
        <f t="shared" si="6"/>
        <v>33509</v>
      </c>
    </row>
    <row r="8" spans="2:16" ht="24" customHeight="1">
      <c r="B8" s="43">
        <v>3</v>
      </c>
      <c r="C8" s="2">
        <v>34928</v>
      </c>
      <c r="D8" s="2">
        <v>33138</v>
      </c>
      <c r="E8" s="2">
        <f t="shared" si="0"/>
        <v>68066</v>
      </c>
      <c r="F8" s="3">
        <v>1203</v>
      </c>
      <c r="G8" s="2">
        <v>1397</v>
      </c>
      <c r="H8" s="4">
        <f t="shared" si="1"/>
        <v>2600</v>
      </c>
      <c r="I8" s="5">
        <f t="shared" si="2"/>
        <v>36131</v>
      </c>
      <c r="J8" s="6">
        <f t="shared" si="3"/>
        <v>34535</v>
      </c>
      <c r="K8" s="2">
        <f t="shared" si="4"/>
        <v>70666</v>
      </c>
      <c r="L8" s="22">
        <f t="shared" si="5"/>
        <v>3.6792799932074827</v>
      </c>
      <c r="M8" s="44"/>
      <c r="N8" s="3">
        <v>31513</v>
      </c>
      <c r="O8" s="2">
        <v>2004</v>
      </c>
      <c r="P8" s="4">
        <f t="shared" si="6"/>
        <v>33517</v>
      </c>
    </row>
    <row r="9" spans="2:16" ht="24" customHeight="1">
      <c r="B9" s="43">
        <v>4</v>
      </c>
      <c r="C9" s="2">
        <v>34908</v>
      </c>
      <c r="D9" s="2">
        <v>33103</v>
      </c>
      <c r="E9" s="2">
        <f t="shared" si="0"/>
        <v>68011</v>
      </c>
      <c r="F9" s="3">
        <v>1216</v>
      </c>
      <c r="G9" s="2">
        <v>1416</v>
      </c>
      <c r="H9" s="4">
        <f t="shared" si="1"/>
        <v>2632</v>
      </c>
      <c r="I9" s="5">
        <f t="shared" si="2"/>
        <v>36124</v>
      </c>
      <c r="J9" s="6">
        <f t="shared" si="3"/>
        <v>34519</v>
      </c>
      <c r="K9" s="2">
        <f t="shared" si="4"/>
        <v>70643</v>
      </c>
      <c r="L9" s="22">
        <f t="shared" si="5"/>
        <v>3.725776085387087</v>
      </c>
      <c r="M9" s="44"/>
      <c r="N9" s="3">
        <v>31608</v>
      </c>
      <c r="O9" s="2">
        <v>2037</v>
      </c>
      <c r="P9" s="4">
        <f t="shared" si="6"/>
        <v>33645</v>
      </c>
    </row>
    <row r="10" spans="2:16" ht="24" customHeight="1">
      <c r="B10" s="43">
        <v>5</v>
      </c>
      <c r="C10" s="2">
        <v>34990</v>
      </c>
      <c r="D10" s="2">
        <v>33146</v>
      </c>
      <c r="E10" s="2">
        <f t="shared" si="0"/>
        <v>68136</v>
      </c>
      <c r="F10" s="3">
        <v>1225</v>
      </c>
      <c r="G10" s="2">
        <v>1422</v>
      </c>
      <c r="H10" s="4">
        <f t="shared" si="1"/>
        <v>2647</v>
      </c>
      <c r="I10" s="5">
        <f t="shared" si="2"/>
        <v>36215</v>
      </c>
      <c r="J10" s="6">
        <f t="shared" si="3"/>
        <v>34568</v>
      </c>
      <c r="K10" s="2">
        <f t="shared" si="4"/>
        <v>70783</v>
      </c>
      <c r="L10" s="22">
        <f t="shared" si="5"/>
        <v>3.739598491163133</v>
      </c>
      <c r="M10" s="44"/>
      <c r="N10" s="3">
        <v>31699</v>
      </c>
      <c r="O10" s="2">
        <v>2059</v>
      </c>
      <c r="P10" s="4">
        <f t="shared" si="6"/>
        <v>33758</v>
      </c>
    </row>
    <row r="11" spans="2:16" ht="24" customHeight="1">
      <c r="B11" s="43">
        <v>6</v>
      </c>
      <c r="C11" s="2">
        <v>34988</v>
      </c>
      <c r="D11" s="2">
        <v>33146</v>
      </c>
      <c r="E11" s="2">
        <f t="shared" si="0"/>
        <v>68134</v>
      </c>
      <c r="F11" s="3">
        <v>1245</v>
      </c>
      <c r="G11" s="2">
        <v>1423</v>
      </c>
      <c r="H11" s="4">
        <f t="shared" si="1"/>
        <v>2668</v>
      </c>
      <c r="I11" s="5">
        <f t="shared" si="2"/>
        <v>36233</v>
      </c>
      <c r="J11" s="6">
        <f t="shared" si="3"/>
        <v>34569</v>
      </c>
      <c r="K11" s="2">
        <f t="shared" si="4"/>
        <v>70802</v>
      </c>
      <c r="L11" s="22">
        <f t="shared" si="5"/>
        <v>3.768255134035762</v>
      </c>
      <c r="M11" s="44"/>
      <c r="N11" s="3">
        <v>31696</v>
      </c>
      <c r="O11" s="2">
        <v>2079</v>
      </c>
      <c r="P11" s="4">
        <f t="shared" si="6"/>
        <v>33775</v>
      </c>
    </row>
    <row r="12" spans="2:16" ht="24" customHeight="1">
      <c r="B12" s="43">
        <v>7</v>
      </c>
      <c r="C12" s="2">
        <v>34938</v>
      </c>
      <c r="D12" s="2">
        <v>33140</v>
      </c>
      <c r="E12" s="2">
        <f t="shared" si="0"/>
        <v>68078</v>
      </c>
      <c r="F12" s="3">
        <v>1215</v>
      </c>
      <c r="G12" s="2">
        <v>1394</v>
      </c>
      <c r="H12" s="4">
        <f t="shared" si="1"/>
        <v>2609</v>
      </c>
      <c r="I12" s="5">
        <f t="shared" si="2"/>
        <v>36153</v>
      </c>
      <c r="J12" s="6">
        <f t="shared" si="3"/>
        <v>34534</v>
      </c>
      <c r="K12" s="2">
        <f t="shared" si="4"/>
        <v>70687</v>
      </c>
      <c r="L12" s="22">
        <f t="shared" si="5"/>
        <v>3.6909191223280096</v>
      </c>
      <c r="M12" s="44"/>
      <c r="N12" s="3">
        <v>31666</v>
      </c>
      <c r="O12" s="2">
        <v>2024</v>
      </c>
      <c r="P12" s="4">
        <f t="shared" si="6"/>
        <v>33690</v>
      </c>
    </row>
    <row r="13" spans="2:16" ht="24" customHeight="1">
      <c r="B13" s="43">
        <v>8</v>
      </c>
      <c r="C13" s="2">
        <v>34936</v>
      </c>
      <c r="D13" s="2">
        <v>33119</v>
      </c>
      <c r="E13" s="2">
        <f t="shared" si="0"/>
        <v>68055</v>
      </c>
      <c r="F13" s="3">
        <v>1203</v>
      </c>
      <c r="G13" s="2">
        <v>1400</v>
      </c>
      <c r="H13" s="4">
        <f t="shared" si="1"/>
        <v>2603</v>
      </c>
      <c r="I13" s="5">
        <f t="shared" si="2"/>
        <v>36139</v>
      </c>
      <c r="J13" s="6">
        <f t="shared" si="3"/>
        <v>34519</v>
      </c>
      <c r="K13" s="2">
        <f t="shared" si="4"/>
        <v>70658</v>
      </c>
      <c r="L13" s="22">
        <f t="shared" si="5"/>
        <v>3.683942370290696</v>
      </c>
      <c r="M13" s="44"/>
      <c r="N13" s="3">
        <v>31679</v>
      </c>
      <c r="O13" s="2">
        <v>2006</v>
      </c>
      <c r="P13" s="4">
        <f t="shared" si="6"/>
        <v>33685</v>
      </c>
    </row>
    <row r="14" spans="2:16" ht="24" customHeight="1">
      <c r="B14" s="43">
        <v>9</v>
      </c>
      <c r="C14" s="2">
        <v>34929</v>
      </c>
      <c r="D14" s="2">
        <v>33113</v>
      </c>
      <c r="E14" s="2">
        <f t="shared" si="0"/>
        <v>68042</v>
      </c>
      <c r="F14" s="3">
        <v>1196</v>
      </c>
      <c r="G14" s="2">
        <v>1414</v>
      </c>
      <c r="H14" s="4">
        <f t="shared" si="1"/>
        <v>2610</v>
      </c>
      <c r="I14" s="5">
        <f t="shared" si="2"/>
        <v>36125</v>
      </c>
      <c r="J14" s="6">
        <f t="shared" si="3"/>
        <v>34527</v>
      </c>
      <c r="K14" s="2">
        <f t="shared" si="4"/>
        <v>70652</v>
      </c>
      <c r="L14" s="22">
        <f t="shared" si="5"/>
        <v>3.6941629394780047</v>
      </c>
      <c r="M14" s="44"/>
      <c r="N14" s="3">
        <v>31688</v>
      </c>
      <c r="O14" s="2">
        <v>2017</v>
      </c>
      <c r="P14" s="4">
        <f t="shared" si="6"/>
        <v>33705</v>
      </c>
    </row>
    <row r="15" spans="2:16" ht="24" customHeight="1">
      <c r="B15" s="43">
        <v>10</v>
      </c>
      <c r="C15" s="2">
        <v>34845</v>
      </c>
      <c r="D15" s="2">
        <v>33062</v>
      </c>
      <c r="E15" s="2">
        <f t="shared" si="0"/>
        <v>67907</v>
      </c>
      <c r="F15" s="3">
        <v>1219</v>
      </c>
      <c r="G15" s="2">
        <v>1460</v>
      </c>
      <c r="H15" s="4">
        <f t="shared" si="1"/>
        <v>2679</v>
      </c>
      <c r="I15" s="5">
        <f t="shared" si="2"/>
        <v>36064</v>
      </c>
      <c r="J15" s="6">
        <f t="shared" si="3"/>
        <v>34522</v>
      </c>
      <c r="K15" s="2">
        <f t="shared" si="4"/>
        <v>70586</v>
      </c>
      <c r="L15" s="22">
        <f t="shared" si="5"/>
        <v>3.7953701867225798</v>
      </c>
      <c r="M15" s="44"/>
      <c r="N15" s="3">
        <v>31641</v>
      </c>
      <c r="O15" s="2">
        <v>2067</v>
      </c>
      <c r="P15" s="4">
        <f t="shared" si="6"/>
        <v>33708</v>
      </c>
    </row>
    <row r="16" spans="2:16" ht="24" customHeight="1">
      <c r="B16" s="43">
        <v>11</v>
      </c>
      <c r="C16" s="2">
        <v>34825</v>
      </c>
      <c r="D16" s="2">
        <v>33091</v>
      </c>
      <c r="E16" s="2">
        <f t="shared" si="0"/>
        <v>67916</v>
      </c>
      <c r="F16" s="3">
        <v>1228</v>
      </c>
      <c r="G16" s="2">
        <v>1450</v>
      </c>
      <c r="H16" s="4">
        <f t="shared" si="1"/>
        <v>2678</v>
      </c>
      <c r="I16" s="5">
        <f t="shared" si="2"/>
        <v>36053</v>
      </c>
      <c r="J16" s="6">
        <f t="shared" si="3"/>
        <v>34541</v>
      </c>
      <c r="K16" s="2">
        <f t="shared" si="4"/>
        <v>70594</v>
      </c>
      <c r="L16" s="22">
        <f t="shared" si="5"/>
        <v>3.7935235289118054</v>
      </c>
      <c r="M16" s="44"/>
      <c r="N16" s="3">
        <v>31674</v>
      </c>
      <c r="O16" s="2">
        <v>2066</v>
      </c>
      <c r="P16" s="4">
        <f t="shared" si="6"/>
        <v>33740</v>
      </c>
    </row>
    <row r="17" spans="2:16" ht="24" customHeight="1" thickBot="1">
      <c r="B17" s="45">
        <v>12</v>
      </c>
      <c r="C17" s="7">
        <v>34822</v>
      </c>
      <c r="D17" s="7">
        <v>33093</v>
      </c>
      <c r="E17" s="7">
        <f t="shared" si="0"/>
        <v>67915</v>
      </c>
      <c r="F17" s="8">
        <v>1229</v>
      </c>
      <c r="G17" s="7">
        <v>1458</v>
      </c>
      <c r="H17" s="9">
        <f t="shared" si="1"/>
        <v>2687</v>
      </c>
      <c r="I17" s="10">
        <f t="shared" si="2"/>
        <v>36051</v>
      </c>
      <c r="J17" s="11">
        <f t="shared" si="3"/>
        <v>34551</v>
      </c>
      <c r="K17" s="7">
        <f t="shared" si="4"/>
        <v>70602</v>
      </c>
      <c r="L17" s="23">
        <f t="shared" si="5"/>
        <v>3.8058411943004447</v>
      </c>
      <c r="M17" s="44"/>
      <c r="N17" s="8">
        <v>31652</v>
      </c>
      <c r="O17" s="7">
        <v>2063</v>
      </c>
      <c r="P17" s="9">
        <f t="shared" si="6"/>
        <v>33715</v>
      </c>
    </row>
    <row r="18" spans="2:12" ht="24" customHeight="1">
      <c r="B18" s="46" t="s">
        <v>15</v>
      </c>
      <c r="C18" s="30" t="s">
        <v>6</v>
      </c>
      <c r="I18" s="47"/>
      <c r="J18" s="47"/>
      <c r="K18" s="48"/>
      <c r="L18" s="24">
        <f t="shared" si="5"/>
      </c>
    </row>
    <row r="19" spans="9:12" ht="24" customHeight="1">
      <c r="I19" s="47"/>
      <c r="J19" s="47"/>
      <c r="K19" s="48"/>
      <c r="L19" s="24">
        <f t="shared" si="5"/>
      </c>
    </row>
    <row r="20" spans="3:12" ht="24" customHeight="1">
      <c r="C20" s="49" t="s">
        <v>7</v>
      </c>
      <c r="I20" s="47"/>
      <c r="J20" s="47"/>
      <c r="K20" s="48"/>
      <c r="L20" s="24">
        <f t="shared" si="5"/>
      </c>
    </row>
    <row r="21" spans="9:12" ht="24" customHeight="1" thickBot="1">
      <c r="I21" s="47"/>
      <c r="J21" s="47"/>
      <c r="K21" s="48"/>
      <c r="L21" s="25">
        <f t="shared" si="5"/>
      </c>
    </row>
    <row r="22" spans="3:16" ht="24" customHeight="1" thickBot="1">
      <c r="C22" s="17">
        <v>34952</v>
      </c>
      <c r="D22" s="18">
        <v>33259</v>
      </c>
      <c r="E22" s="19">
        <f>+C22+D22</f>
        <v>68211</v>
      </c>
      <c r="F22" s="17">
        <v>1117</v>
      </c>
      <c r="G22" s="18">
        <v>1334</v>
      </c>
      <c r="H22" s="20">
        <f>+F22+G22</f>
        <v>2451</v>
      </c>
      <c r="I22" s="21">
        <f>+C22+F22</f>
        <v>36069</v>
      </c>
      <c r="J22" s="19">
        <f>+D22+G22</f>
        <v>34593</v>
      </c>
      <c r="K22" s="19">
        <f>+I22+J22</f>
        <v>70662</v>
      </c>
      <c r="L22" s="27">
        <f t="shared" si="5"/>
        <v>3.468625286575529</v>
      </c>
      <c r="M22" s="50"/>
      <c r="N22" s="17">
        <v>31258</v>
      </c>
      <c r="O22" s="18">
        <v>1909</v>
      </c>
      <c r="P22" s="51">
        <f>+N22+O22</f>
        <v>33167</v>
      </c>
    </row>
    <row r="23" spans="5:16" ht="24" customHeight="1">
      <c r="E23" s="47"/>
      <c r="H23" s="47"/>
      <c r="K23" s="52"/>
      <c r="L23" s="24">
        <f t="shared" si="5"/>
      </c>
      <c r="P23" s="47"/>
    </row>
    <row r="24" spans="3:16" ht="24" customHeight="1">
      <c r="C24" s="49" t="s">
        <v>16</v>
      </c>
      <c r="E24" s="47"/>
      <c r="F24" s="53"/>
      <c r="G24" s="53"/>
      <c r="H24" s="47"/>
      <c r="K24" s="52"/>
      <c r="L24" s="24">
        <f t="shared" si="5"/>
      </c>
      <c r="P24" s="47"/>
    </row>
    <row r="25" spans="5:16" ht="24" customHeight="1" thickBot="1">
      <c r="E25" s="47"/>
      <c r="H25" s="47"/>
      <c r="K25" s="52"/>
      <c r="L25" s="25">
        <f t="shared" si="5"/>
      </c>
      <c r="P25" s="47"/>
    </row>
    <row r="26" spans="3:16" ht="24" customHeight="1" thickBot="1">
      <c r="C26" s="17">
        <v>34910</v>
      </c>
      <c r="D26" s="18">
        <v>33173</v>
      </c>
      <c r="E26" s="19">
        <f>+C26+D26</f>
        <v>68083</v>
      </c>
      <c r="F26" s="17">
        <v>1158</v>
      </c>
      <c r="G26" s="18">
        <v>1338</v>
      </c>
      <c r="H26" s="20">
        <f>+F26+G26</f>
        <v>2496</v>
      </c>
      <c r="I26" s="17">
        <f>+C26+F26</f>
        <v>36068</v>
      </c>
      <c r="J26" s="18">
        <f>+D26+G26</f>
        <v>34511</v>
      </c>
      <c r="K26" s="19">
        <f>+I26+J26</f>
        <v>70579</v>
      </c>
      <c r="L26" s="26">
        <f t="shared" si="5"/>
        <v>3.5364626872015754</v>
      </c>
      <c r="M26" s="50"/>
      <c r="N26" s="17">
        <v>31322</v>
      </c>
      <c r="O26" s="18">
        <v>1943</v>
      </c>
      <c r="P26" s="51">
        <f>+N26+O26</f>
        <v>33265</v>
      </c>
    </row>
    <row r="27" spans="12:16" ht="24" customHeight="1">
      <c r="L27" s="48"/>
      <c r="P27" s="1"/>
    </row>
  </sheetData>
  <sheetProtection/>
  <mergeCells count="6">
    <mergeCell ref="C2:O2"/>
    <mergeCell ref="B4:B5"/>
    <mergeCell ref="C4:E4"/>
    <mergeCell ref="F4:H4"/>
    <mergeCell ref="I4:K4"/>
    <mergeCell ref="N4:P4"/>
  </mergeCells>
  <printOptions horizontalCentered="1" verticalCentered="1"/>
  <pageMargins left="0.31496062992125984" right="0.2755905511811024" top="0.8267716535433072" bottom="0.5905511811023623" header="0.5118110236220472" footer="0.5118110236220472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2008-11-13T07:16:58Z</dcterms:modified>
  <cp:category/>
  <cp:version/>
  <cp:contentType/>
  <cp:contentStatus/>
</cp:coreProperties>
</file>