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440" activeTab="0"/>
  </bookViews>
  <sheets>
    <sheet name="市人口" sheetId="1" r:id="rId1"/>
  </sheets>
  <definedNames>
    <definedName name="_xlnm.Print_Area" localSheetId="0">'市人口'!$A$1:$Q$28</definedName>
  </definedNames>
  <calcPr fullCalcOnLoad="1"/>
</workbook>
</file>

<file path=xl/sharedStrings.xml><?xml version="1.0" encoding="utf-8"?>
<sst xmlns="http://schemas.openxmlformats.org/spreadsheetml/2006/main" count="26" uniqueCount="19">
  <si>
    <t>外国人</t>
  </si>
  <si>
    <t>月</t>
  </si>
  <si>
    <t>男</t>
  </si>
  <si>
    <t>女</t>
  </si>
  <si>
    <t>計</t>
  </si>
  <si>
    <t>比率％</t>
  </si>
  <si>
    <t>月は１日現在</t>
  </si>
  <si>
    <t>前年１月１日</t>
  </si>
  <si>
    <t>住民基本台帳人口は、住基ネット上の数値とは相違があります。</t>
  </si>
  <si>
    <t>外国人登録人口</t>
  </si>
  <si>
    <t>住基台帳</t>
  </si>
  <si>
    <r>
      <t xml:space="preserve">          </t>
    </r>
    <r>
      <rPr>
        <sz val="14"/>
        <color indexed="12"/>
        <rFont val="標準ゴシック"/>
        <family val="3"/>
      </rPr>
      <t>平成２１年</t>
    </r>
    <r>
      <rPr>
        <sz val="12"/>
        <color indexed="12"/>
        <rFont val="標準ゴシック"/>
        <family val="3"/>
      </rPr>
      <t>　　　　　　　　</t>
    </r>
    <r>
      <rPr>
        <b/>
        <sz val="12"/>
        <color indexed="12"/>
        <rFont val="標準ゴシック"/>
        <family val="3"/>
      </rPr>
      <t>　</t>
    </r>
    <r>
      <rPr>
        <b/>
        <sz val="20"/>
        <color indexed="12"/>
        <rFont val="標準ゴシック"/>
        <family val="3"/>
      </rPr>
      <t>蕨　　市　　の　　人　　口　　調</t>
    </r>
  </si>
  <si>
    <t>総     人     口</t>
  </si>
  <si>
    <t>世     帯     数</t>
  </si>
  <si>
    <t>住 民 基 本 台 帳 人 口</t>
  </si>
  <si>
    <t>外国人</t>
  </si>
  <si>
    <t>＊</t>
  </si>
  <si>
    <t>＊　</t>
  </si>
  <si>
    <t>前年４月１日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</si>
</sst>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5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6"/>
      <name val="明朝"/>
      <family val="1"/>
    </font>
    <font>
      <sz val="16"/>
      <name val="ＭＳ ゴシック"/>
      <family val="3"/>
    </font>
    <font>
      <sz val="14"/>
      <name val="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2"/>
      <color indexed="12"/>
      <name val="標準ゴシック"/>
      <family val="3"/>
    </font>
    <font>
      <b/>
      <sz val="12"/>
      <color indexed="12"/>
      <name val="標準ゴシック"/>
      <family val="3"/>
    </font>
    <font>
      <b/>
      <sz val="20"/>
      <color indexed="12"/>
      <name val="標準ゴシック"/>
      <family val="3"/>
    </font>
    <font>
      <u val="single"/>
      <sz val="6.6"/>
      <color indexed="12"/>
      <name val="明朝"/>
      <family val="1"/>
    </font>
    <font>
      <sz val="14"/>
      <color indexed="12"/>
      <name val="標準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8" fontId="0" fillId="0" borderId="0" xfId="0" applyNumberFormat="1" applyAlignment="1">
      <alignment/>
    </xf>
    <xf numFmtId="38" fontId="5" fillId="0" borderId="0" xfId="49" applyFont="1" applyBorder="1" applyAlignment="1">
      <alignment/>
    </xf>
    <xf numFmtId="176" fontId="0" fillId="0" borderId="0" xfId="0" applyNumberFormat="1" applyAlignment="1">
      <alignment/>
    </xf>
    <xf numFmtId="0" fontId="6" fillId="0" borderId="0" xfId="0" applyFont="1" applyAlignment="1">
      <alignment/>
    </xf>
    <xf numFmtId="38" fontId="7" fillId="0" borderId="10" xfId="49" applyFont="1" applyBorder="1" applyAlignment="1">
      <alignment/>
    </xf>
    <xf numFmtId="38" fontId="7" fillId="0" borderId="11" xfId="49" applyFont="1" applyBorder="1" applyAlignment="1">
      <alignment/>
    </xf>
    <xf numFmtId="38" fontId="7" fillId="0" borderId="12" xfId="49" applyFont="1" applyBorder="1" applyAlignment="1">
      <alignment/>
    </xf>
    <xf numFmtId="176" fontId="7" fillId="0" borderId="11" xfId="49" applyNumberFormat="1" applyFont="1" applyBorder="1" applyAlignment="1">
      <alignment/>
    </xf>
    <xf numFmtId="176" fontId="7" fillId="0" borderId="10" xfId="49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8" fontId="7" fillId="0" borderId="13" xfId="49" applyFont="1" applyBorder="1" applyAlignment="1">
      <alignment/>
    </xf>
    <xf numFmtId="38" fontId="7" fillId="0" borderId="14" xfId="49" applyFont="1" applyBorder="1" applyAlignment="1">
      <alignment/>
    </xf>
    <xf numFmtId="38" fontId="7" fillId="0" borderId="15" xfId="49" applyFont="1" applyBorder="1" applyAlignment="1">
      <alignment/>
    </xf>
    <xf numFmtId="176" fontId="7" fillId="0" borderId="14" xfId="49" applyNumberFormat="1" applyFont="1" applyBorder="1" applyAlignment="1">
      <alignment/>
    </xf>
    <xf numFmtId="176" fontId="7" fillId="0" borderId="13" xfId="49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9" fillId="0" borderId="0" xfId="0" applyFont="1" applyAlignment="1">
      <alignment/>
    </xf>
    <xf numFmtId="38" fontId="7" fillId="0" borderId="17" xfId="49" applyFont="1" applyBorder="1" applyAlignment="1">
      <alignment/>
    </xf>
    <xf numFmtId="38" fontId="7" fillId="0" borderId="18" xfId="49" applyFont="1" applyBorder="1" applyAlignment="1">
      <alignment/>
    </xf>
    <xf numFmtId="38" fontId="7" fillId="0" borderId="19" xfId="49" applyFont="1" applyBorder="1" applyAlignment="1">
      <alignment/>
    </xf>
    <xf numFmtId="176" fontId="7" fillId="0" borderId="18" xfId="49" applyNumberFormat="1" applyFont="1" applyBorder="1" applyAlignment="1">
      <alignment/>
    </xf>
    <xf numFmtId="176" fontId="7" fillId="0" borderId="17" xfId="49" applyNumberFormat="1" applyFont="1" applyBorder="1" applyAlignment="1">
      <alignment/>
    </xf>
    <xf numFmtId="38" fontId="4" fillId="0" borderId="20" xfId="49" applyFont="1" applyBorder="1" applyAlignment="1">
      <alignment/>
    </xf>
    <xf numFmtId="38" fontId="4" fillId="0" borderId="21" xfId="49" applyFont="1" applyBorder="1" applyAlignment="1">
      <alignment/>
    </xf>
    <xf numFmtId="176" fontId="4" fillId="0" borderId="21" xfId="49" applyNumberFormat="1" applyFont="1" applyBorder="1" applyAlignment="1">
      <alignment/>
    </xf>
    <xf numFmtId="176" fontId="4" fillId="0" borderId="22" xfId="49" applyNumberFormat="1" applyFont="1" applyBorder="1" applyAlignment="1">
      <alignment/>
    </xf>
    <xf numFmtId="176" fontId="4" fillId="0" borderId="20" xfId="49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94" fontId="7" fillId="0" borderId="19" xfId="49" applyNumberFormat="1" applyFont="1" applyBorder="1" applyAlignment="1">
      <alignment horizontal="right"/>
    </xf>
    <xf numFmtId="194" fontId="7" fillId="0" borderId="15" xfId="49" applyNumberFormat="1" applyFont="1" applyBorder="1" applyAlignment="1">
      <alignment horizontal="right"/>
    </xf>
    <xf numFmtId="194" fontId="7" fillId="0" borderId="0" xfId="49" applyNumberFormat="1" applyFont="1" applyBorder="1" applyAlignment="1">
      <alignment horizontal="right"/>
    </xf>
    <xf numFmtId="194" fontId="7" fillId="0" borderId="16" xfId="49" applyNumberFormat="1" applyFont="1" applyBorder="1" applyAlignment="1">
      <alignment horizontal="right"/>
    </xf>
    <xf numFmtId="194" fontId="4" fillId="0" borderId="23" xfId="49" applyNumberFormat="1" applyFont="1" applyBorder="1" applyAlignment="1">
      <alignment horizontal="right"/>
    </xf>
    <xf numFmtId="194" fontId="4" fillId="0" borderId="22" xfId="49" applyNumberFormat="1" applyFont="1" applyBorder="1" applyAlignment="1">
      <alignment horizontal="right"/>
    </xf>
    <xf numFmtId="0" fontId="16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176" fontId="9" fillId="0" borderId="0" xfId="0" applyNumberFormat="1" applyFont="1" applyAlignment="1">
      <alignment/>
    </xf>
    <xf numFmtId="58" fontId="17" fillId="0" borderId="0" xfId="0" applyNumberFormat="1" applyFont="1" applyAlignment="1">
      <alignment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33" borderId="0" xfId="0" applyFont="1" applyFill="1" applyAlignment="1">
      <alignment/>
    </xf>
    <xf numFmtId="0" fontId="0" fillId="0" borderId="0" xfId="0" applyAlignment="1">
      <alignment/>
    </xf>
    <xf numFmtId="0" fontId="4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8"/>
  <sheetViews>
    <sheetView showZeros="0" tabSelected="1" zoomScale="75" zoomScaleNormal="75" zoomScaleSheetLayoutView="75" zoomScalePageLayoutView="0" workbookViewId="0" topLeftCell="A1">
      <selection activeCell="B1" sqref="B1"/>
    </sheetView>
  </sheetViews>
  <sheetFormatPr defaultColWidth="8.796875" defaultRowHeight="24" customHeight="1"/>
  <cols>
    <col min="1" max="1" width="1.8984375" style="0" customWidth="1"/>
    <col min="2" max="2" width="5.09765625" style="0" customWidth="1"/>
    <col min="3" max="5" width="11.19921875" style="0" customWidth="1"/>
    <col min="6" max="8" width="9.19921875" style="0" customWidth="1"/>
    <col min="9" max="9" width="11.19921875" style="0" customWidth="1"/>
    <col min="10" max="10" width="11.3984375" style="0" customWidth="1"/>
    <col min="11" max="11" width="11.19921875" style="0" customWidth="1"/>
    <col min="12" max="12" width="7.19921875" style="0" bestFit="1" customWidth="1"/>
    <col min="13" max="13" width="2.59765625" style="0" customWidth="1"/>
    <col min="14" max="14" width="12.59765625" style="0" customWidth="1"/>
    <col min="15" max="15" width="9.19921875" style="0" customWidth="1"/>
    <col min="16" max="16" width="12.59765625" style="0" customWidth="1"/>
    <col min="17" max="17" width="6.69921875" style="0" customWidth="1"/>
    <col min="18" max="18" width="6.8984375" style="0" customWidth="1"/>
  </cols>
  <sheetData>
    <row r="2" spans="3:15" ht="24" customHeight="1">
      <c r="C2" s="55" t="s">
        <v>11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1:14" ht="24" customHeight="1" thickBot="1">
      <c r="K3" s="20"/>
      <c r="L3" s="20"/>
      <c r="N3" s="4"/>
    </row>
    <row r="4" spans="2:16" ht="24" customHeight="1">
      <c r="B4" s="57" t="s">
        <v>1</v>
      </c>
      <c r="C4" s="59" t="s">
        <v>14</v>
      </c>
      <c r="D4" s="60"/>
      <c r="E4" s="61"/>
      <c r="F4" s="62" t="s">
        <v>9</v>
      </c>
      <c r="G4" s="60"/>
      <c r="H4" s="61"/>
      <c r="I4" s="62" t="s">
        <v>12</v>
      </c>
      <c r="J4" s="60"/>
      <c r="K4" s="63"/>
      <c r="L4" s="39" t="s">
        <v>0</v>
      </c>
      <c r="M4" s="40"/>
      <c r="N4" s="62" t="s">
        <v>13</v>
      </c>
      <c r="O4" s="60"/>
      <c r="P4" s="61"/>
    </row>
    <row r="5" spans="2:16" ht="24" customHeight="1" thickBot="1">
      <c r="B5" s="58"/>
      <c r="C5" s="41" t="s">
        <v>2</v>
      </c>
      <c r="D5" s="42" t="s">
        <v>3</v>
      </c>
      <c r="E5" s="43" t="s">
        <v>4</v>
      </c>
      <c r="F5" s="44" t="s">
        <v>2</v>
      </c>
      <c r="G5" s="42" t="s">
        <v>3</v>
      </c>
      <c r="H5" s="45" t="s">
        <v>4</v>
      </c>
      <c r="I5" s="44" t="s">
        <v>2</v>
      </c>
      <c r="J5" s="42" t="s">
        <v>3</v>
      </c>
      <c r="K5" s="42" t="s">
        <v>4</v>
      </c>
      <c r="L5" s="46" t="s">
        <v>5</v>
      </c>
      <c r="M5" s="47"/>
      <c r="N5" s="44" t="s">
        <v>10</v>
      </c>
      <c r="O5" s="42" t="s">
        <v>15</v>
      </c>
      <c r="P5" s="48" t="s">
        <v>4</v>
      </c>
    </row>
    <row r="6" spans="2:16" ht="24" customHeight="1">
      <c r="B6" s="52">
        <v>1</v>
      </c>
      <c r="C6" s="22">
        <v>34999</v>
      </c>
      <c r="D6" s="22">
        <v>33199</v>
      </c>
      <c r="E6" s="22">
        <f aca="true" t="shared" si="0" ref="E6:E17">IF(C6+D6&gt;0,C6+D6," ")</f>
        <v>68198</v>
      </c>
      <c r="F6" s="23">
        <v>1530</v>
      </c>
      <c r="G6" s="22">
        <v>1715</v>
      </c>
      <c r="H6" s="7">
        <f aca="true" t="shared" si="1" ref="H6:H17">IF(F6+G6&gt;0,F6+G6," ")</f>
        <v>3245</v>
      </c>
      <c r="I6" s="25">
        <f aca="true" t="shared" si="2" ref="I6:I17">+C6+F6</f>
        <v>36529</v>
      </c>
      <c r="J6" s="26">
        <f aca="true" t="shared" si="3" ref="J6:J17">+D6+G6</f>
        <v>34914</v>
      </c>
      <c r="K6" s="5">
        <f aca="true" t="shared" si="4" ref="K6:K17">IF(I6+J6&gt;0,I6+J6," ")</f>
        <v>71443</v>
      </c>
      <c r="L6" s="33">
        <f aca="true" t="shared" si="5" ref="L6:L18">IF(ISBLANK(G6),"",H6/K6*100)</f>
        <v>4.542082499335135</v>
      </c>
      <c r="M6" s="10"/>
      <c r="N6" s="23">
        <v>32622</v>
      </c>
      <c r="O6" s="22">
        <v>2454</v>
      </c>
      <c r="P6" s="24">
        <f aca="true" t="shared" si="6" ref="P6:P17">IF(N6+O6&gt;0,N6+O6," ")</f>
        <v>35076</v>
      </c>
    </row>
    <row r="7" spans="2:16" ht="24" customHeight="1">
      <c r="B7" s="53">
        <v>2</v>
      </c>
      <c r="C7" s="5">
        <v>34996</v>
      </c>
      <c r="D7" s="5">
        <v>33202</v>
      </c>
      <c r="E7" s="5">
        <f t="shared" si="0"/>
        <v>68198</v>
      </c>
      <c r="F7" s="6">
        <v>1516</v>
      </c>
      <c r="G7" s="5">
        <v>1699</v>
      </c>
      <c r="H7" s="7">
        <f t="shared" si="1"/>
        <v>3215</v>
      </c>
      <c r="I7" s="8">
        <f t="shared" si="2"/>
        <v>36512</v>
      </c>
      <c r="J7" s="9">
        <f t="shared" si="3"/>
        <v>34901</v>
      </c>
      <c r="K7" s="5">
        <f t="shared" si="4"/>
        <v>71413</v>
      </c>
      <c r="L7" s="33">
        <f t="shared" si="5"/>
        <v>4.501981431952165</v>
      </c>
      <c r="M7" s="11"/>
      <c r="N7" s="6">
        <v>32641</v>
      </c>
      <c r="O7" s="5">
        <v>2432</v>
      </c>
      <c r="P7" s="7">
        <f t="shared" si="6"/>
        <v>35073</v>
      </c>
    </row>
    <row r="8" spans="2:16" ht="24" customHeight="1">
      <c r="B8" s="53">
        <v>3</v>
      </c>
      <c r="C8" s="5">
        <v>35007</v>
      </c>
      <c r="D8" s="5">
        <v>33178</v>
      </c>
      <c r="E8" s="5">
        <f t="shared" si="0"/>
        <v>68185</v>
      </c>
      <c r="F8" s="6">
        <v>1533</v>
      </c>
      <c r="G8" s="5">
        <v>1709</v>
      </c>
      <c r="H8" s="7">
        <f t="shared" si="1"/>
        <v>3242</v>
      </c>
      <c r="I8" s="8">
        <f t="shared" si="2"/>
        <v>36540</v>
      </c>
      <c r="J8" s="9">
        <f t="shared" si="3"/>
        <v>34887</v>
      </c>
      <c r="K8" s="5">
        <f t="shared" si="4"/>
        <v>71427</v>
      </c>
      <c r="L8" s="33">
        <f t="shared" si="5"/>
        <v>4.538899855796828</v>
      </c>
      <c r="M8" s="11"/>
      <c r="N8" s="6">
        <v>32654</v>
      </c>
      <c r="O8" s="5">
        <v>2442</v>
      </c>
      <c r="P8" s="7">
        <f t="shared" si="6"/>
        <v>35096</v>
      </c>
    </row>
    <row r="9" spans="2:16" ht="24" customHeight="1">
      <c r="B9" s="53">
        <v>4</v>
      </c>
      <c r="C9" s="5">
        <v>35055</v>
      </c>
      <c r="D9" s="5">
        <v>33230</v>
      </c>
      <c r="E9" s="5">
        <f t="shared" si="0"/>
        <v>68285</v>
      </c>
      <c r="F9" s="6">
        <v>1577</v>
      </c>
      <c r="G9" s="5">
        <v>1735</v>
      </c>
      <c r="H9" s="7">
        <f t="shared" si="1"/>
        <v>3312</v>
      </c>
      <c r="I9" s="8">
        <f t="shared" si="2"/>
        <v>36632</v>
      </c>
      <c r="J9" s="9">
        <f t="shared" si="3"/>
        <v>34965</v>
      </c>
      <c r="K9" s="5">
        <f t="shared" si="4"/>
        <v>71597</v>
      </c>
      <c r="L9" s="33">
        <f t="shared" si="5"/>
        <v>4.62589214631898</v>
      </c>
      <c r="M9" s="11"/>
      <c r="N9" s="6">
        <v>32806</v>
      </c>
      <c r="O9" s="5">
        <v>2505</v>
      </c>
      <c r="P9" s="7">
        <f t="shared" si="6"/>
        <v>35311</v>
      </c>
    </row>
    <row r="10" spans="2:16" ht="24" customHeight="1">
      <c r="B10" s="53">
        <v>5</v>
      </c>
      <c r="C10" s="5">
        <v>35087</v>
      </c>
      <c r="D10" s="5">
        <v>33272</v>
      </c>
      <c r="E10" s="5">
        <f t="shared" si="0"/>
        <v>68359</v>
      </c>
      <c r="F10" s="6">
        <v>1656</v>
      </c>
      <c r="G10" s="5">
        <v>1836</v>
      </c>
      <c r="H10" s="7">
        <f t="shared" si="1"/>
        <v>3492</v>
      </c>
      <c r="I10" s="8">
        <f t="shared" si="2"/>
        <v>36743</v>
      </c>
      <c r="J10" s="9">
        <f t="shared" si="3"/>
        <v>35108</v>
      </c>
      <c r="K10" s="5">
        <f t="shared" si="4"/>
        <v>71851</v>
      </c>
      <c r="L10" s="33">
        <f t="shared" si="5"/>
        <v>4.860057619239816</v>
      </c>
      <c r="M10" s="11"/>
      <c r="N10" s="6">
        <v>32896</v>
      </c>
      <c r="O10" s="5">
        <v>2661</v>
      </c>
      <c r="P10" s="7">
        <f t="shared" si="6"/>
        <v>35557</v>
      </c>
    </row>
    <row r="11" spans="2:16" ht="24" customHeight="1">
      <c r="B11" s="53">
        <v>6</v>
      </c>
      <c r="C11" s="5">
        <v>35114</v>
      </c>
      <c r="D11" s="5">
        <v>33284</v>
      </c>
      <c r="E11" s="5">
        <f t="shared" si="0"/>
        <v>68398</v>
      </c>
      <c r="F11" s="6">
        <v>1638</v>
      </c>
      <c r="G11" s="5">
        <v>1818</v>
      </c>
      <c r="H11" s="7">
        <f t="shared" si="1"/>
        <v>3456</v>
      </c>
      <c r="I11" s="8">
        <f t="shared" si="2"/>
        <v>36752</v>
      </c>
      <c r="J11" s="9">
        <f t="shared" si="3"/>
        <v>35102</v>
      </c>
      <c r="K11" s="5">
        <f t="shared" si="4"/>
        <v>71854</v>
      </c>
      <c r="L11" s="33">
        <f t="shared" si="5"/>
        <v>4.809753110474016</v>
      </c>
      <c r="M11" s="11"/>
      <c r="N11" s="6">
        <v>32930</v>
      </c>
      <c r="O11" s="5">
        <v>2624</v>
      </c>
      <c r="P11" s="7">
        <f t="shared" si="6"/>
        <v>35554</v>
      </c>
    </row>
    <row r="12" spans="2:16" ht="24" customHeight="1">
      <c r="B12" s="53">
        <v>7</v>
      </c>
      <c r="C12" s="5">
        <v>35103</v>
      </c>
      <c r="D12" s="5">
        <v>33297</v>
      </c>
      <c r="E12" s="5">
        <f t="shared" si="0"/>
        <v>68400</v>
      </c>
      <c r="F12" s="6">
        <v>1658</v>
      </c>
      <c r="G12" s="5">
        <v>1831</v>
      </c>
      <c r="H12" s="7">
        <f t="shared" si="1"/>
        <v>3489</v>
      </c>
      <c r="I12" s="8">
        <f t="shared" si="2"/>
        <v>36761</v>
      </c>
      <c r="J12" s="9">
        <f t="shared" si="3"/>
        <v>35128</v>
      </c>
      <c r="K12" s="5">
        <f t="shared" si="4"/>
        <v>71889</v>
      </c>
      <c r="L12" s="33">
        <f t="shared" si="5"/>
        <v>4.85331552810583</v>
      </c>
      <c r="M12" s="11"/>
      <c r="N12" s="6">
        <v>32928</v>
      </c>
      <c r="O12" s="5">
        <v>2645</v>
      </c>
      <c r="P12" s="7">
        <f t="shared" si="6"/>
        <v>35573</v>
      </c>
    </row>
    <row r="13" spans="2:16" ht="24" customHeight="1">
      <c r="B13" s="53">
        <v>8</v>
      </c>
      <c r="C13" s="5">
        <v>35088</v>
      </c>
      <c r="D13" s="5">
        <v>33290</v>
      </c>
      <c r="E13" s="5">
        <f t="shared" si="0"/>
        <v>68378</v>
      </c>
      <c r="F13" s="6">
        <v>1663</v>
      </c>
      <c r="G13" s="5">
        <v>1846</v>
      </c>
      <c r="H13" s="7">
        <f t="shared" si="1"/>
        <v>3509</v>
      </c>
      <c r="I13" s="8">
        <f t="shared" si="2"/>
        <v>36751</v>
      </c>
      <c r="J13" s="9">
        <f t="shared" si="3"/>
        <v>35136</v>
      </c>
      <c r="K13" s="5">
        <f t="shared" si="4"/>
        <v>71887</v>
      </c>
      <c r="L13" s="33">
        <f t="shared" si="5"/>
        <v>4.88127199632757</v>
      </c>
      <c r="M13" s="11"/>
      <c r="N13" s="6">
        <v>32912</v>
      </c>
      <c r="O13" s="5">
        <v>2653</v>
      </c>
      <c r="P13" s="7">
        <f t="shared" si="6"/>
        <v>35565</v>
      </c>
    </row>
    <row r="14" spans="2:16" ht="24" customHeight="1">
      <c r="B14" s="53">
        <v>9</v>
      </c>
      <c r="C14" s="5">
        <v>35126</v>
      </c>
      <c r="D14" s="5">
        <v>33305</v>
      </c>
      <c r="E14" s="5">
        <f t="shared" si="0"/>
        <v>68431</v>
      </c>
      <c r="F14" s="6">
        <v>1643</v>
      </c>
      <c r="G14" s="5">
        <v>1806</v>
      </c>
      <c r="H14" s="7">
        <f t="shared" si="1"/>
        <v>3449</v>
      </c>
      <c r="I14" s="8">
        <f t="shared" si="2"/>
        <v>36769</v>
      </c>
      <c r="J14" s="9">
        <f t="shared" si="3"/>
        <v>35111</v>
      </c>
      <c r="K14" s="5">
        <f t="shared" si="4"/>
        <v>71880</v>
      </c>
      <c r="L14" s="33">
        <f t="shared" si="5"/>
        <v>4.7982749026154705</v>
      </c>
      <c r="M14" s="11"/>
      <c r="N14" s="6">
        <v>32954</v>
      </c>
      <c r="O14" s="5">
        <v>2594</v>
      </c>
      <c r="P14" s="7">
        <f t="shared" si="6"/>
        <v>35548</v>
      </c>
    </row>
    <row r="15" spans="2:16" ht="24" customHeight="1">
      <c r="B15" s="53">
        <v>10</v>
      </c>
      <c r="C15" s="5">
        <v>35171</v>
      </c>
      <c r="D15" s="5">
        <v>33318</v>
      </c>
      <c r="E15" s="5">
        <f t="shared" si="0"/>
        <v>68489</v>
      </c>
      <c r="F15" s="6">
        <v>1668</v>
      </c>
      <c r="G15" s="5">
        <v>1834</v>
      </c>
      <c r="H15" s="7">
        <f t="shared" si="1"/>
        <v>3502</v>
      </c>
      <c r="I15" s="8">
        <f t="shared" si="2"/>
        <v>36839</v>
      </c>
      <c r="J15" s="9">
        <f t="shared" si="3"/>
        <v>35152</v>
      </c>
      <c r="K15" s="5">
        <f t="shared" si="4"/>
        <v>71991</v>
      </c>
      <c r="L15" s="33">
        <f t="shared" si="5"/>
        <v>4.864496951007765</v>
      </c>
      <c r="M15" s="11"/>
      <c r="N15" s="6">
        <v>32992</v>
      </c>
      <c r="O15" s="5">
        <v>2633</v>
      </c>
      <c r="P15" s="7">
        <f t="shared" si="6"/>
        <v>35625</v>
      </c>
    </row>
    <row r="16" spans="2:16" ht="24" customHeight="1">
      <c r="B16" s="53">
        <v>11</v>
      </c>
      <c r="C16" s="5">
        <v>35191</v>
      </c>
      <c r="D16" s="5">
        <v>33326</v>
      </c>
      <c r="E16" s="5">
        <f t="shared" si="0"/>
        <v>68517</v>
      </c>
      <c r="F16" s="6">
        <v>1663</v>
      </c>
      <c r="G16" s="5">
        <v>1850</v>
      </c>
      <c r="H16" s="7">
        <f t="shared" si="1"/>
        <v>3513</v>
      </c>
      <c r="I16" s="8">
        <f t="shared" si="2"/>
        <v>36854</v>
      </c>
      <c r="J16" s="9">
        <f t="shared" si="3"/>
        <v>35176</v>
      </c>
      <c r="K16" s="5">
        <f t="shared" si="4"/>
        <v>72030</v>
      </c>
      <c r="L16" s="33">
        <f t="shared" si="5"/>
        <v>4.877134527280299</v>
      </c>
      <c r="M16" s="11"/>
      <c r="N16" s="6">
        <v>33022</v>
      </c>
      <c r="O16" s="5">
        <v>2646</v>
      </c>
      <c r="P16" s="7">
        <f t="shared" si="6"/>
        <v>35668</v>
      </c>
    </row>
    <row r="17" spans="2:16" ht="24" customHeight="1" thickBot="1">
      <c r="B17" s="54">
        <v>12</v>
      </c>
      <c r="C17" s="12">
        <v>35201</v>
      </c>
      <c r="D17" s="12">
        <v>33335</v>
      </c>
      <c r="E17" s="12">
        <f t="shared" si="0"/>
        <v>68536</v>
      </c>
      <c r="F17" s="13">
        <v>1665</v>
      </c>
      <c r="G17" s="12">
        <v>1866</v>
      </c>
      <c r="H17" s="14">
        <f t="shared" si="1"/>
        <v>3531</v>
      </c>
      <c r="I17" s="15">
        <f t="shared" si="2"/>
        <v>36866</v>
      </c>
      <c r="J17" s="16">
        <f t="shared" si="3"/>
        <v>35201</v>
      </c>
      <c r="K17" s="12">
        <f t="shared" si="4"/>
        <v>72067</v>
      </c>
      <c r="L17" s="34">
        <f t="shared" si="5"/>
        <v>4.8996073098644315</v>
      </c>
      <c r="M17" s="11"/>
      <c r="N17" s="13">
        <v>33041</v>
      </c>
      <c r="O17" s="12">
        <v>2651</v>
      </c>
      <c r="P17" s="14">
        <f t="shared" si="6"/>
        <v>35692</v>
      </c>
    </row>
    <row r="18" spans="2:12" ht="24" customHeight="1">
      <c r="B18" s="17" t="s">
        <v>16</v>
      </c>
      <c r="C18" s="11" t="s">
        <v>6</v>
      </c>
      <c r="D18" s="21"/>
      <c r="E18" s="21"/>
      <c r="F18" s="21"/>
      <c r="G18" s="21"/>
      <c r="H18" s="21"/>
      <c r="I18" s="50"/>
      <c r="J18" s="3"/>
      <c r="K18" s="18"/>
      <c r="L18" s="35">
        <f t="shared" si="5"/>
      </c>
    </row>
    <row r="19" spans="2:12" ht="24" customHeight="1">
      <c r="B19" s="17" t="s">
        <v>17</v>
      </c>
      <c r="C19" s="49" t="s">
        <v>8</v>
      </c>
      <c r="D19" s="21"/>
      <c r="E19" s="21"/>
      <c r="F19" s="21"/>
      <c r="G19" s="21"/>
      <c r="H19" s="21"/>
      <c r="I19" s="50"/>
      <c r="J19" s="3"/>
      <c r="K19" s="18"/>
      <c r="L19" s="35"/>
    </row>
    <row r="20" spans="2:12" ht="24" customHeight="1">
      <c r="B20" s="17"/>
      <c r="C20" s="17"/>
      <c r="I20" s="3"/>
      <c r="J20" s="3"/>
      <c r="K20" s="18"/>
      <c r="L20" s="35"/>
    </row>
    <row r="21" spans="3:12" ht="24" customHeight="1">
      <c r="C21" s="51" t="s">
        <v>7</v>
      </c>
      <c r="I21" s="3"/>
      <c r="J21" s="3"/>
      <c r="K21" s="18"/>
      <c r="L21" s="35">
        <f aca="true" t="shared" si="7" ref="L21:L27">IF(ISBLANK(G21),"",H21/K21*100)</f>
      </c>
    </row>
    <row r="22" spans="9:12" ht="24" customHeight="1" thickBot="1">
      <c r="I22" s="3"/>
      <c r="J22" s="3"/>
      <c r="K22" s="18"/>
      <c r="L22" s="36">
        <f t="shared" si="7"/>
      </c>
    </row>
    <row r="23" spans="3:16" ht="24" customHeight="1" thickBot="1">
      <c r="C23" s="27">
        <v>34989</v>
      </c>
      <c r="D23" s="28">
        <v>33182</v>
      </c>
      <c r="E23" s="29">
        <f>+C23+D23</f>
        <v>68171</v>
      </c>
      <c r="F23" s="27">
        <v>1392</v>
      </c>
      <c r="G23" s="28">
        <v>1571</v>
      </c>
      <c r="H23" s="30">
        <f>+F23+G23</f>
        <v>2963</v>
      </c>
      <c r="I23" s="31">
        <f>+C23+F23</f>
        <v>36381</v>
      </c>
      <c r="J23" s="29">
        <f>+D23+G23</f>
        <v>34753</v>
      </c>
      <c r="K23" s="29">
        <f>+I23+J23</f>
        <v>71134</v>
      </c>
      <c r="L23" s="38">
        <f t="shared" si="7"/>
        <v>4.16537801895015</v>
      </c>
      <c r="M23" s="21"/>
      <c r="N23" s="27">
        <v>32195</v>
      </c>
      <c r="O23" s="28">
        <v>2242</v>
      </c>
      <c r="P23" s="32">
        <f>+N23+O23</f>
        <v>34437</v>
      </c>
    </row>
    <row r="24" spans="5:16" ht="24" customHeight="1">
      <c r="E24" s="3"/>
      <c r="H24" s="3"/>
      <c r="K24" s="19"/>
      <c r="L24" s="35">
        <f t="shared" si="7"/>
      </c>
      <c r="P24" s="3"/>
    </row>
    <row r="25" spans="3:16" ht="24" customHeight="1">
      <c r="C25" s="51" t="s">
        <v>18</v>
      </c>
      <c r="E25" s="3"/>
      <c r="F25" s="1"/>
      <c r="G25" s="1"/>
      <c r="H25" s="3"/>
      <c r="K25" s="19"/>
      <c r="L25" s="35">
        <f t="shared" si="7"/>
      </c>
      <c r="P25" s="3"/>
    </row>
    <row r="26" spans="5:16" ht="24" customHeight="1" thickBot="1">
      <c r="E26" s="3"/>
      <c r="H26" s="3"/>
      <c r="K26" s="19"/>
      <c r="L26" s="36">
        <f t="shared" si="7"/>
      </c>
      <c r="P26" s="3"/>
    </row>
    <row r="27" spans="3:16" ht="24" customHeight="1" thickBot="1">
      <c r="C27" s="27">
        <v>34991</v>
      </c>
      <c r="D27" s="28">
        <v>33124</v>
      </c>
      <c r="E27" s="29">
        <f>+C27+D27</f>
        <v>68115</v>
      </c>
      <c r="F27" s="27">
        <v>1420</v>
      </c>
      <c r="G27" s="28">
        <v>1587</v>
      </c>
      <c r="H27" s="30">
        <f>+F27+G27</f>
        <v>3007</v>
      </c>
      <c r="I27" s="31">
        <f>+C27+F27</f>
        <v>36411</v>
      </c>
      <c r="J27" s="29">
        <f>+D27+G27</f>
        <v>34711</v>
      </c>
      <c r="K27" s="29">
        <f>+I27+J27</f>
        <v>71122</v>
      </c>
      <c r="L27" s="37">
        <f t="shared" si="7"/>
        <v>4.227946345715812</v>
      </c>
      <c r="M27" s="21"/>
      <c r="N27" s="27">
        <v>32341</v>
      </c>
      <c r="O27" s="28">
        <v>2297</v>
      </c>
      <c r="P27" s="32">
        <f>+N27+O27</f>
        <v>34638</v>
      </c>
    </row>
    <row r="28" spans="12:16" ht="24" customHeight="1">
      <c r="L28" s="18"/>
      <c r="P28" s="2"/>
    </row>
  </sheetData>
  <sheetProtection/>
  <mergeCells count="6">
    <mergeCell ref="C2:O2"/>
    <mergeCell ref="B4:B5"/>
    <mergeCell ref="C4:E4"/>
    <mergeCell ref="F4:H4"/>
    <mergeCell ref="I4:K4"/>
    <mergeCell ref="N4:P4"/>
  </mergeCells>
  <printOptions horizontalCentered="1" verticalCentered="1"/>
  <pageMargins left="0.31496062992125984" right="0.2755905511811024" top="0.8267716535433072" bottom="0.5905511811023623" header="0.5118110236220472" footer="0.5118110236220472"/>
  <pageSetup horizontalDpi="400" verticalDpi="4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</dc:title>
  <dc:subject/>
  <dc:creator>蕨市役所</dc:creator>
  <cp:keywords/>
  <dc:description/>
  <cp:lastModifiedBy>020300</cp:lastModifiedBy>
  <cp:lastPrinted>2009-02-02T02:36:11Z</cp:lastPrinted>
  <dcterms:created xsi:type="dcterms:W3CDTF">2001-05-07T16:32:24Z</dcterms:created>
  <dcterms:modified xsi:type="dcterms:W3CDTF">2009-12-15T06:11:12Z</dcterms:modified>
  <cp:category/>
  <cp:version/>
  <cp:contentType/>
  <cp:contentStatus/>
</cp:coreProperties>
</file>